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Фоменко\Рабочий стол\"/>
    </mc:Choice>
  </mc:AlternateContent>
  <bookViews>
    <workbookView xWindow="0" yWindow="0" windowWidth="20490" windowHeight="7755"/>
  </bookViews>
  <sheets>
    <sheet name="Лист1" sheetId="1" r:id="rId1"/>
  </sheets>
  <calcPr calcId="152511" iterate="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L196" i="1" l="1"/>
  <c r="F196" i="1"/>
  <c r="J196" i="1"/>
</calcChain>
</file>

<file path=xl/sharedStrings.xml><?xml version="1.0" encoding="utf-8"?>
<sst xmlns="http://schemas.openxmlformats.org/spreadsheetml/2006/main" count="291" uniqueCount="109">
  <si>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</si>
  <si>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</si>
  <si>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</si>
  <si>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</si>
  <si>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</si>
  <si>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</si>
  <si>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</si>
  <si>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</si>
  <si>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</si>
  <si>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</si>
  <si>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</si>
  <si>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</si>
  <si>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</si>
  <si>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</si>
  <si>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</si>
  <si>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</si>
  <si>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</si>
  <si>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</si>
  <si>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</si>
  <si>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</si>
  <si>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</si>
  <si>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</si>
  <si>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</si>
  <si>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</si>
  <si>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</si>
  <si>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</si>
  <si>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</si>
  <si>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</si>
  <si>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</si>
  <si>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</si>
  <si>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</si>
  <si>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</si>
  <si>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</si>
  <si>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</si>
  <si>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</si>
  <si>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</si>
  <si>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</si>
  <si>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</si>
  <si>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</si>
  <si>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Кофейный напиток с молоком</t>
  </si>
  <si>
    <t>54-23гн</t>
  </si>
  <si>
    <t>Хлеб пшеничный</t>
  </si>
  <si>
    <t>Плов из отварной говядины</t>
  </si>
  <si>
    <t xml:space="preserve">54-11м </t>
  </si>
  <si>
    <t>Пром.</t>
  </si>
  <si>
    <t>Винегрет с растительным маслом</t>
  </si>
  <si>
    <t>салаты</t>
  </si>
  <si>
    <t>54-16з</t>
  </si>
  <si>
    <t>директор</t>
  </si>
  <si>
    <t>Мангазеева Е.Г.</t>
  </si>
  <si>
    <t>картофельное пюре</t>
  </si>
  <si>
    <t>какао с молоком</t>
  </si>
  <si>
    <t>54-11г-2020</t>
  </si>
  <si>
    <t>54-7нг-2020</t>
  </si>
  <si>
    <t>Помидор в нарезке</t>
  </si>
  <si>
    <t>54-3з</t>
  </si>
  <si>
    <t>Тефтели рыбные (минтай)</t>
  </si>
  <si>
    <t>54-21р</t>
  </si>
  <si>
    <t>Повидло абрикосовое</t>
  </si>
  <si>
    <t>запеканка из творога</t>
  </si>
  <si>
    <t>54-1т-2020</t>
  </si>
  <si>
    <t>чай с сахаром</t>
  </si>
  <si>
    <t>хлеб пшеничный</t>
  </si>
  <si>
    <t>54-1гн-2020</t>
  </si>
  <si>
    <t>Масло сливочное (порциями)</t>
  </si>
  <si>
    <t>53-19з</t>
  </si>
  <si>
    <t>Яблоко</t>
  </si>
  <si>
    <t>макаронные изделия отварные</t>
  </si>
  <si>
    <t>компот из смеси сухофруктов</t>
  </si>
  <si>
    <t>котлета из говядины с соусом сметанным</t>
  </si>
  <si>
    <t>54-1г-2020</t>
  </si>
  <si>
    <t>54-3гн-2020</t>
  </si>
  <si>
    <t>54-4м-2020</t>
  </si>
  <si>
    <t>суп молочный с макаронными изделиями</t>
  </si>
  <si>
    <t>54-19к-2020</t>
  </si>
  <si>
    <t>кофейный напиток с молоком</t>
  </si>
  <si>
    <t>54-9гн-2020</t>
  </si>
  <si>
    <t>сыр твердых сортов нарезка</t>
  </si>
  <si>
    <t>54-1з-2020</t>
  </si>
  <si>
    <t>Банан</t>
  </si>
  <si>
    <t>запеканка картофельная с говядиной</t>
  </si>
  <si>
    <t>54-13м-2020</t>
  </si>
  <si>
    <t>Салат картофельный с морковью и зеленым горошком</t>
  </si>
  <si>
    <t>54-34з</t>
  </si>
  <si>
    <t>омлет натуральный запеченный</t>
  </si>
  <si>
    <t>54-1о-2020</t>
  </si>
  <si>
    <t>зеленый горошек отварной консервированный</t>
  </si>
  <si>
    <t>54-9р-2020</t>
  </si>
  <si>
    <t>масло сливочное</t>
  </si>
  <si>
    <t>53-19з-2020</t>
  </si>
  <si>
    <t>54-2гн-2020</t>
  </si>
  <si>
    <t>каша гречневая рассыпчатая</t>
  </si>
  <si>
    <t>54-4г-2020</t>
  </si>
  <si>
    <t>чай с лимоном</t>
  </si>
  <si>
    <t>шницели из курицы с соусом сметанным</t>
  </si>
  <si>
    <t>Огурец в нарезке</t>
  </si>
  <si>
    <t>54-2з</t>
  </si>
  <si>
    <t>Каша вязкая молочная овсяная с изюмом</t>
  </si>
  <si>
    <t>кофейный напиток</t>
  </si>
  <si>
    <t>54-10к-2020</t>
  </si>
  <si>
    <t>Груша</t>
  </si>
  <si>
    <t>сыр (порциями)</t>
  </si>
  <si>
    <t>Чай с молоком и сахаром</t>
  </si>
  <si>
    <t>54-4гн</t>
  </si>
  <si>
    <t>Икра морковная</t>
  </si>
  <si>
    <t>54-12з</t>
  </si>
  <si>
    <t>Рыба, запеченная в сметанном соусе (семга)</t>
  </si>
  <si>
    <t>54-16р</t>
  </si>
  <si>
    <t xml:space="preserve">67,65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</si>
</sst>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</font>
    <font>
      <b/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2CC"/>
        <b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rgb="FFFFFFFF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2" fillId="4" borderId="2" xfId="0" applyFont="1" applyFill="1" applyBorder="1" applyAlignment="1" applyProtection="1">
      <alignment wrapText="1"/>
      <protection locked="0"/>
    </xf>
    <xf numFmtId="1" fontId="12" fillId="4" borderId="2" xfId="0" applyNumberFormat="1" applyFont="1" applyFill="1" applyBorder="1" applyProtection="1">
      <protection locked="0"/>
    </xf>
    <xf numFmtId="0" fontId="13" fillId="5" borderId="4" xfId="0" applyFont="1" applyFill="1" applyBorder="1" applyProtection="1">
      <protection locked="0"/>
    </xf>
    <xf numFmtId="0" fontId="12" fillId="4" borderId="2" xfId="0" applyFont="1" applyFill="1" applyBorder="1" applyProtection="1">
      <protection locked="0"/>
    </xf>
    <xf numFmtId="0" fontId="12" fillId="4" borderId="1" xfId="0" applyFont="1" applyFill="1" applyBorder="1" applyAlignment="1" applyProtection="1">
      <alignment wrapText="1"/>
      <protection locked="0"/>
    </xf>
    <xf numFmtId="1" fontId="12" fillId="4" borderId="1" xfId="0" applyNumberFormat="1" applyFont="1" applyFill="1" applyBorder="1" applyProtection="1">
      <protection locked="0"/>
    </xf>
    <xf numFmtId="0" fontId="11" fillId="6" borderId="2" xfId="0" applyFont="1" applyFill="1" applyBorder="1" applyProtection="1">
      <protection locked="0"/>
    </xf>
    <xf numFmtId="0" fontId="12" fillId="4" borderId="1" xfId="0" applyFont="1" applyFill="1" applyBorder="1" applyProtection="1">
      <protection locked="0"/>
    </xf>
    <xf numFmtId="1" fontId="12" fillId="4" borderId="5" xfId="0" applyNumberFormat="1" applyFont="1" applyFill="1" applyBorder="1" applyProtection="1">
      <protection locked="0"/>
    </xf>
    <xf numFmtId="0" fontId="12" fillId="4" borderId="5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6" activePane="bottomRight" state="frozen"/>
      <selection pane="topRight" activeCell="E1" sqref="E1"/>
      <selection pane="bottomLeft" activeCell="A6" sqref="A6"/>
      <selection pane="bottomRight" activeCell="L12" sqref="L1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1"/>
      <c r="D1" s="62"/>
      <c r="E1" s="62"/>
      <c r="F1" s="12" t="s">
        <v>16</v>
      </c>
      <c r="G1" s="2" t="s">
        <v>17</v>
      </c>
      <c r="H1" s="63" t="s">
        <v>48</v>
      </c>
      <c r="I1" s="63"/>
      <c r="J1" s="63"/>
      <c r="K1" s="63"/>
    </row>
    <row r="2" spans="1:12" ht="18" x14ac:dyDescent="0.2">
      <c r="A2" s="35" t="s">
        <v>6</v>
      </c>
      <c r="C2" s="2"/>
      <c r="G2" s="2" t="s">
        <v>18</v>
      </c>
      <c r="H2" s="63" t="s">
        <v>49</v>
      </c>
      <c r="I2" s="63"/>
      <c r="J2" s="63"/>
      <c r="K2" s="6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5" t="s">
        <v>42</v>
      </c>
      <c r="F6" s="56">
        <v>180</v>
      </c>
      <c r="G6" s="53">
        <v>16.899999999999999</v>
      </c>
      <c r="H6" s="53">
        <v>16.2</v>
      </c>
      <c r="I6" s="53">
        <v>42.4</v>
      </c>
      <c r="J6" s="56">
        <v>383.1</v>
      </c>
      <c r="K6" s="41" t="s">
        <v>43</v>
      </c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39</v>
      </c>
      <c r="F8" s="43">
        <v>200</v>
      </c>
      <c r="G8" s="43">
        <v>3.9</v>
      </c>
      <c r="H8" s="43">
        <v>2.9</v>
      </c>
      <c r="I8" s="43">
        <v>11.2</v>
      </c>
      <c r="J8" s="43">
        <v>86</v>
      </c>
      <c r="K8" s="44" t="s">
        <v>40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41</v>
      </c>
      <c r="F9" s="43">
        <v>40</v>
      </c>
      <c r="G9" s="43">
        <v>3</v>
      </c>
      <c r="H9" s="43">
        <v>0.3</v>
      </c>
      <c r="I9" s="43">
        <v>19.7</v>
      </c>
      <c r="J9" s="43">
        <v>93.8</v>
      </c>
      <c r="K9" s="44" t="s">
        <v>44</v>
      </c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57" t="s">
        <v>46</v>
      </c>
      <c r="E11" s="42" t="s">
        <v>45</v>
      </c>
      <c r="F11" s="43">
        <v>100</v>
      </c>
      <c r="G11" s="43">
        <v>1.2</v>
      </c>
      <c r="H11" s="43">
        <v>8.9</v>
      </c>
      <c r="I11" s="43">
        <v>6.7</v>
      </c>
      <c r="J11" s="43">
        <v>111.9</v>
      </c>
      <c r="K11" s="44" t="s">
        <v>47</v>
      </c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 t="s">
        <v>108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520</v>
      </c>
      <c r="G13" s="19">
        <f t="shared" ref="G13:J13" si="0">SUM(G6:G12)</f>
        <v>24.999999999999996</v>
      </c>
      <c r="H13" s="19">
        <f t="shared" si="0"/>
        <v>28.299999999999997</v>
      </c>
      <c r="I13" s="19">
        <f t="shared" si="0"/>
        <v>80</v>
      </c>
      <c r="J13" s="19">
        <f t="shared" si="0"/>
        <v>674.8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64" t="s">
        <v>4</v>
      </c>
      <c r="D24" s="65"/>
      <c r="E24" s="31"/>
      <c r="F24" s="32">
        <f>F13+F23</f>
        <v>520</v>
      </c>
      <c r="G24" s="32">
        <f t="shared" ref="G24:J24" si="4">G13+G23</f>
        <v>24.999999999999996</v>
      </c>
      <c r="H24" s="32">
        <f t="shared" si="4"/>
        <v>28.299999999999997</v>
      </c>
      <c r="I24" s="32">
        <f t="shared" si="4"/>
        <v>80</v>
      </c>
      <c r="J24" s="32">
        <f t="shared" si="4"/>
        <v>674.8</v>
      </c>
      <c r="K24" s="32"/>
      <c r="L24" s="32">
        <f t="shared" ref="L24" si="5">L13+L23</f>
        <v>0</v>
      </c>
    </row>
    <row r="25" spans="1:12" ht="25.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50</v>
      </c>
      <c r="F25" s="40">
        <v>180</v>
      </c>
      <c r="G25" s="40">
        <v>3.7</v>
      </c>
      <c r="H25" s="40">
        <v>6.4</v>
      </c>
      <c r="I25" s="40">
        <v>23.8</v>
      </c>
      <c r="J25" s="40">
        <v>167.2</v>
      </c>
      <c r="K25" s="41" t="s">
        <v>52</v>
      </c>
      <c r="L25" s="40"/>
    </row>
    <row r="26" spans="1:12" ht="15" x14ac:dyDescent="0.25">
      <c r="A26" s="14"/>
      <c r="B26" s="15"/>
      <c r="C26" s="11"/>
      <c r="D26" s="6"/>
      <c r="E26" s="42" t="s">
        <v>54</v>
      </c>
      <c r="F26" s="43">
        <v>100</v>
      </c>
      <c r="G26" s="43">
        <v>1.1000000000000001</v>
      </c>
      <c r="H26" s="43">
        <v>0.2</v>
      </c>
      <c r="I26" s="43">
        <v>3.8</v>
      </c>
      <c r="J26" s="43">
        <v>21.4</v>
      </c>
      <c r="K26" s="44" t="s">
        <v>55</v>
      </c>
      <c r="L26" s="43"/>
    </row>
    <row r="27" spans="1:12" ht="25.5" x14ac:dyDescent="0.25">
      <c r="A27" s="14"/>
      <c r="B27" s="15"/>
      <c r="C27" s="11"/>
      <c r="D27" s="7" t="s">
        <v>22</v>
      </c>
      <c r="E27" s="42" t="s">
        <v>51</v>
      </c>
      <c r="F27" s="43">
        <v>200</v>
      </c>
      <c r="G27" s="43">
        <v>4.5999999999999996</v>
      </c>
      <c r="H27" s="43">
        <v>4.3</v>
      </c>
      <c r="I27" s="43">
        <v>12.4</v>
      </c>
      <c r="J27" s="43">
        <v>106.7</v>
      </c>
      <c r="K27" s="44" t="s">
        <v>53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41</v>
      </c>
      <c r="F28" s="43">
        <v>40</v>
      </c>
      <c r="G28" s="43">
        <v>3</v>
      </c>
      <c r="H28" s="43">
        <v>0.3</v>
      </c>
      <c r="I28" s="43">
        <v>19.7</v>
      </c>
      <c r="J28" s="43">
        <v>93.8</v>
      </c>
      <c r="K28" s="44" t="s">
        <v>44</v>
      </c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 t="s">
        <v>56</v>
      </c>
      <c r="F30" s="43">
        <v>100</v>
      </c>
      <c r="G30" s="43">
        <v>12.8</v>
      </c>
      <c r="H30" s="43">
        <v>8</v>
      </c>
      <c r="I30" s="43">
        <v>12.7</v>
      </c>
      <c r="J30" s="43">
        <v>173.7</v>
      </c>
      <c r="K30" s="44" t="s">
        <v>57</v>
      </c>
      <c r="L30" s="43"/>
    </row>
    <row r="31" spans="1:12" ht="15" x14ac:dyDescent="0.25">
      <c r="A31" s="14"/>
      <c r="B31" s="15"/>
      <c r="C31" s="11"/>
      <c r="D31" s="6"/>
      <c r="E31" s="42" t="s">
        <v>58</v>
      </c>
      <c r="F31" s="43">
        <v>20</v>
      </c>
      <c r="G31" s="43">
        <v>0.1</v>
      </c>
      <c r="H31" s="43">
        <v>0</v>
      </c>
      <c r="I31" s="43">
        <v>12.8</v>
      </c>
      <c r="J31" s="43">
        <v>51.4</v>
      </c>
      <c r="K31" s="44" t="s">
        <v>44</v>
      </c>
      <c r="L31" s="43" t="s">
        <v>108</v>
      </c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640</v>
      </c>
      <c r="G32" s="19">
        <f t="shared" ref="G32" si="6">SUM(G25:G31)</f>
        <v>25.300000000000004</v>
      </c>
      <c r="H32" s="19">
        <f t="shared" ref="H32" si="7">SUM(H25:H31)</f>
        <v>19.200000000000003</v>
      </c>
      <c r="I32" s="19">
        <f t="shared" ref="I32" si="8">SUM(I25:I31)</f>
        <v>85.2</v>
      </c>
      <c r="J32" s="19">
        <f t="shared" ref="J32:L32" si="9">SUM(J25:J31)</f>
        <v>614.19999999999993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64" t="s">
        <v>4</v>
      </c>
      <c r="D43" s="65"/>
      <c r="E43" s="31"/>
      <c r="F43" s="32">
        <f>F32+F42</f>
        <v>640</v>
      </c>
      <c r="G43" s="32">
        <f t="shared" ref="G43" si="14">G32+G42</f>
        <v>25.300000000000004</v>
      </c>
      <c r="H43" s="32">
        <f t="shared" ref="H43" si="15">H32+H42</f>
        <v>19.200000000000003</v>
      </c>
      <c r="I43" s="32">
        <f t="shared" ref="I43" si="16">I32+I42</f>
        <v>85.2</v>
      </c>
      <c r="J43" s="32">
        <f t="shared" ref="J43:L43" si="17">J32+J42</f>
        <v>614.19999999999993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59</v>
      </c>
      <c r="F44" s="40">
        <v>200</v>
      </c>
      <c r="G44" s="40">
        <v>32.26</v>
      </c>
      <c r="H44" s="40">
        <v>21.6</v>
      </c>
      <c r="I44" s="40">
        <v>30</v>
      </c>
      <c r="J44" s="56">
        <v>443.2</v>
      </c>
      <c r="K44" s="58" t="s">
        <v>60</v>
      </c>
      <c r="L44" s="40"/>
    </row>
    <row r="45" spans="1:12" ht="15" x14ac:dyDescent="0.25">
      <c r="A45" s="23"/>
      <c r="B45" s="15"/>
      <c r="C45" s="11"/>
      <c r="D45" s="6"/>
      <c r="E45" s="42" t="s">
        <v>64</v>
      </c>
      <c r="F45" s="43">
        <v>10</v>
      </c>
      <c r="G45" s="43">
        <v>0.1</v>
      </c>
      <c r="H45" s="43">
        <v>7.3</v>
      </c>
      <c r="I45" s="43">
        <v>0.1</v>
      </c>
      <c r="J45" s="43">
        <v>66.099999999999994</v>
      </c>
      <c r="K45" s="44" t="s">
        <v>65</v>
      </c>
      <c r="L45" s="43"/>
    </row>
    <row r="46" spans="1:12" ht="25.5" x14ac:dyDescent="0.25">
      <c r="A46" s="23"/>
      <c r="B46" s="15"/>
      <c r="C46" s="11"/>
      <c r="D46" s="7" t="s">
        <v>22</v>
      </c>
      <c r="E46" s="42" t="s">
        <v>61</v>
      </c>
      <c r="F46" s="43">
        <v>200</v>
      </c>
      <c r="G46" s="43">
        <v>0.2</v>
      </c>
      <c r="H46" s="43">
        <v>0</v>
      </c>
      <c r="I46" s="43">
        <v>6.4</v>
      </c>
      <c r="J46" s="43">
        <v>26.4</v>
      </c>
      <c r="K46" s="44" t="s">
        <v>63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62</v>
      </c>
      <c r="F47" s="43">
        <v>20</v>
      </c>
      <c r="G47" s="43">
        <v>2.0099999999999998</v>
      </c>
      <c r="H47" s="43">
        <v>0.21</v>
      </c>
      <c r="I47" s="43">
        <v>15.09</v>
      </c>
      <c r="J47" s="43">
        <v>72</v>
      </c>
      <c r="K47" s="44" t="s">
        <v>44</v>
      </c>
      <c r="L47" s="43"/>
    </row>
    <row r="48" spans="1:12" ht="15" x14ac:dyDescent="0.25">
      <c r="A48" s="23"/>
      <c r="B48" s="15"/>
      <c r="C48" s="11"/>
      <c r="D48" s="7" t="s">
        <v>24</v>
      </c>
      <c r="E48" s="42" t="s">
        <v>66</v>
      </c>
      <c r="F48" s="43">
        <v>150</v>
      </c>
      <c r="G48" s="43">
        <v>0.6</v>
      </c>
      <c r="H48" s="43">
        <v>0.6</v>
      </c>
      <c r="I48" s="43">
        <v>14.7</v>
      </c>
      <c r="J48" s="43">
        <v>66.599999999999994</v>
      </c>
      <c r="K48" s="44" t="s">
        <v>44</v>
      </c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 t="s">
        <v>108</v>
      </c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580</v>
      </c>
      <c r="G51" s="19">
        <f t="shared" ref="G51" si="18">SUM(G44:G50)</f>
        <v>35.17</v>
      </c>
      <c r="H51" s="19">
        <f t="shared" ref="H51" si="19">SUM(H44:H50)</f>
        <v>29.710000000000004</v>
      </c>
      <c r="I51" s="19">
        <f t="shared" ref="I51" si="20">SUM(I44:I50)</f>
        <v>66.290000000000006</v>
      </c>
      <c r="J51" s="19">
        <f t="shared" ref="J51:L51" si="21">SUM(J44:J50)</f>
        <v>674.3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64" t="s">
        <v>4</v>
      </c>
      <c r="D62" s="65"/>
      <c r="E62" s="31"/>
      <c r="F62" s="32">
        <f>F51+F61</f>
        <v>580</v>
      </c>
      <c r="G62" s="32">
        <f t="shared" ref="G62" si="26">G51+G61</f>
        <v>35.17</v>
      </c>
      <c r="H62" s="32">
        <f t="shared" ref="H62" si="27">H51+H61</f>
        <v>29.710000000000004</v>
      </c>
      <c r="I62" s="32">
        <f t="shared" ref="I62" si="28">I51+I61</f>
        <v>66.290000000000006</v>
      </c>
      <c r="J62" s="32">
        <f t="shared" ref="J62:L62" si="29">J51+J61</f>
        <v>674.3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67</v>
      </c>
      <c r="F63" s="40">
        <v>180</v>
      </c>
      <c r="G63" s="40">
        <v>6.4</v>
      </c>
      <c r="H63" s="40">
        <v>5.9</v>
      </c>
      <c r="I63" s="40">
        <v>39.4</v>
      </c>
      <c r="J63" s="40">
        <v>236.2</v>
      </c>
      <c r="K63" s="41" t="s">
        <v>70</v>
      </c>
      <c r="L63" s="40"/>
    </row>
    <row r="64" spans="1:12" ht="25.5" x14ac:dyDescent="0.25">
      <c r="A64" s="23"/>
      <c r="B64" s="15"/>
      <c r="C64" s="11"/>
      <c r="D64" s="6"/>
      <c r="E64" s="42" t="s">
        <v>69</v>
      </c>
      <c r="F64" s="43">
        <v>120</v>
      </c>
      <c r="G64" s="43">
        <v>15.18</v>
      </c>
      <c r="H64" s="43">
        <v>17.89</v>
      </c>
      <c r="I64" s="43">
        <v>14.46</v>
      </c>
      <c r="J64" s="43">
        <v>279.56</v>
      </c>
      <c r="K64" s="44" t="s">
        <v>72</v>
      </c>
      <c r="L64" s="43"/>
    </row>
    <row r="65" spans="1:12" ht="25.5" x14ac:dyDescent="0.25">
      <c r="A65" s="23"/>
      <c r="B65" s="15"/>
      <c r="C65" s="11"/>
      <c r="D65" s="7" t="s">
        <v>22</v>
      </c>
      <c r="E65" s="42" t="s">
        <v>68</v>
      </c>
      <c r="F65" s="43">
        <v>200</v>
      </c>
      <c r="G65" s="43">
        <v>0.47</v>
      </c>
      <c r="H65" s="43">
        <v>0</v>
      </c>
      <c r="I65" s="43">
        <v>19.78</v>
      </c>
      <c r="J65" s="43">
        <v>81</v>
      </c>
      <c r="K65" s="44" t="s">
        <v>71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41</v>
      </c>
      <c r="F66" s="43">
        <v>40</v>
      </c>
      <c r="G66" s="43">
        <v>3</v>
      </c>
      <c r="H66" s="43">
        <v>0.3</v>
      </c>
      <c r="I66" s="43">
        <v>19.7</v>
      </c>
      <c r="J66" s="43">
        <v>93.8</v>
      </c>
      <c r="K66" s="44" t="s">
        <v>44</v>
      </c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 t="s">
        <v>108</v>
      </c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540</v>
      </c>
      <c r="G70" s="19">
        <f t="shared" ref="G70" si="30">SUM(G63:G69)</f>
        <v>25.049999999999997</v>
      </c>
      <c r="H70" s="19">
        <f t="shared" ref="H70" si="31">SUM(H63:H69)</f>
        <v>24.09</v>
      </c>
      <c r="I70" s="19">
        <f t="shared" ref="I70" si="32">SUM(I63:I69)</f>
        <v>93.34</v>
      </c>
      <c r="J70" s="19">
        <f t="shared" ref="J70:L70" si="33">SUM(J63:J69)</f>
        <v>690.56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64" t="s">
        <v>4</v>
      </c>
      <c r="D81" s="65"/>
      <c r="E81" s="31"/>
      <c r="F81" s="32">
        <f>F70+F80</f>
        <v>540</v>
      </c>
      <c r="G81" s="32">
        <f t="shared" ref="G81" si="38">G70+G80</f>
        <v>25.049999999999997</v>
      </c>
      <c r="H81" s="32">
        <f t="shared" ref="H81" si="39">H70+H80</f>
        <v>24.09</v>
      </c>
      <c r="I81" s="32">
        <f t="shared" ref="I81" si="40">I70+I80</f>
        <v>93.34</v>
      </c>
      <c r="J81" s="32">
        <f t="shared" ref="J81:L81" si="41">J70+J80</f>
        <v>690.56</v>
      </c>
      <c r="K81" s="32"/>
      <c r="L81" s="32">
        <f t="shared" si="41"/>
        <v>0</v>
      </c>
    </row>
    <row r="82" spans="1:12" ht="25.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73</v>
      </c>
      <c r="F82" s="40">
        <v>250</v>
      </c>
      <c r="G82" s="40">
        <v>6.57</v>
      </c>
      <c r="H82" s="40">
        <v>6.9</v>
      </c>
      <c r="I82" s="40">
        <v>23</v>
      </c>
      <c r="J82" s="40">
        <v>180.47</v>
      </c>
      <c r="K82" s="41" t="s">
        <v>74</v>
      </c>
      <c r="L82" s="40"/>
    </row>
    <row r="83" spans="1:12" ht="15" x14ac:dyDescent="0.25">
      <c r="A83" s="23"/>
      <c r="B83" s="15"/>
      <c r="C83" s="11"/>
      <c r="D83" s="6"/>
      <c r="E83" s="42" t="s">
        <v>77</v>
      </c>
      <c r="F83" s="43">
        <v>20</v>
      </c>
      <c r="G83" s="43">
        <v>4.66</v>
      </c>
      <c r="H83" s="43">
        <v>6</v>
      </c>
      <c r="I83" s="43">
        <v>0</v>
      </c>
      <c r="J83" s="52">
        <v>72.66</v>
      </c>
      <c r="K83" s="44" t="s">
        <v>78</v>
      </c>
      <c r="L83" s="43"/>
    </row>
    <row r="84" spans="1:12" ht="25.5" x14ac:dyDescent="0.25">
      <c r="A84" s="23"/>
      <c r="B84" s="15"/>
      <c r="C84" s="11"/>
      <c r="D84" s="7" t="s">
        <v>22</v>
      </c>
      <c r="E84" s="42" t="s">
        <v>75</v>
      </c>
      <c r="F84" s="43">
        <v>200</v>
      </c>
      <c r="G84" s="43">
        <v>0.3</v>
      </c>
      <c r="H84" s="43">
        <v>0</v>
      </c>
      <c r="I84" s="43">
        <v>6.7</v>
      </c>
      <c r="J84" s="43">
        <v>27.6</v>
      </c>
      <c r="K84" s="44" t="s">
        <v>76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62</v>
      </c>
      <c r="F85" s="43">
        <v>50</v>
      </c>
      <c r="G85" s="43">
        <v>3.8</v>
      </c>
      <c r="H85" s="43">
        <v>0.4</v>
      </c>
      <c r="I85" s="43">
        <v>24.6</v>
      </c>
      <c r="J85" s="43">
        <v>117.2</v>
      </c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 t="s">
        <v>79</v>
      </c>
      <c r="F86" s="43">
        <v>100</v>
      </c>
      <c r="G86" s="43">
        <v>1.5</v>
      </c>
      <c r="H86" s="43">
        <v>0.5</v>
      </c>
      <c r="I86" s="43">
        <v>21</v>
      </c>
      <c r="J86" s="59">
        <v>94.5</v>
      </c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 t="s">
        <v>108</v>
      </c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620</v>
      </c>
      <c r="G89" s="19">
        <f t="shared" ref="G89" si="42">SUM(G82:G88)</f>
        <v>16.830000000000002</v>
      </c>
      <c r="H89" s="19">
        <f t="shared" ref="H89" si="43">SUM(H82:H88)</f>
        <v>13.8</v>
      </c>
      <c r="I89" s="19">
        <f t="shared" ref="I89" si="44">SUM(I82:I88)</f>
        <v>75.3</v>
      </c>
      <c r="J89" s="19">
        <f t="shared" ref="J89:L89" si="45">SUM(J82:J88)</f>
        <v>492.43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64" t="s">
        <v>4</v>
      </c>
      <c r="D100" s="65"/>
      <c r="E100" s="31"/>
      <c r="F100" s="32">
        <f>F89+F99</f>
        <v>620</v>
      </c>
      <c r="G100" s="32">
        <f t="shared" ref="G100" si="50">G89+G99</f>
        <v>16.830000000000002</v>
      </c>
      <c r="H100" s="32">
        <f t="shared" ref="H100" si="51">H89+H99</f>
        <v>13.8</v>
      </c>
      <c r="I100" s="32">
        <f t="shared" ref="I100" si="52">I89+I99</f>
        <v>75.3</v>
      </c>
      <c r="J100" s="32">
        <f t="shared" ref="J100:L100" si="53">J89+J99</f>
        <v>492.43</v>
      </c>
      <c r="K100" s="32"/>
      <c r="L100" s="32">
        <f t="shared" si="53"/>
        <v>0</v>
      </c>
    </row>
    <row r="101" spans="1:12" ht="25.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80</v>
      </c>
      <c r="F101" s="40">
        <v>200</v>
      </c>
      <c r="G101" s="40">
        <v>23.52</v>
      </c>
      <c r="H101" s="40">
        <v>24.03</v>
      </c>
      <c r="I101" s="40">
        <v>26.42</v>
      </c>
      <c r="J101" s="40">
        <v>416.26</v>
      </c>
      <c r="K101" s="41" t="s">
        <v>81</v>
      </c>
      <c r="L101" s="40"/>
    </row>
    <row r="102" spans="1:12" ht="15" x14ac:dyDescent="0.25">
      <c r="A102" s="23"/>
      <c r="B102" s="15"/>
      <c r="C102" s="11"/>
      <c r="D102" s="6"/>
      <c r="E102" s="42" t="s">
        <v>82</v>
      </c>
      <c r="F102" s="43">
        <v>100</v>
      </c>
      <c r="G102" s="43">
        <v>2.8</v>
      </c>
      <c r="H102" s="43">
        <v>7.2</v>
      </c>
      <c r="I102" s="43">
        <v>10.4</v>
      </c>
      <c r="J102" s="43">
        <v>117.2</v>
      </c>
      <c r="K102" s="44" t="s">
        <v>83</v>
      </c>
      <c r="L102" s="43"/>
    </row>
    <row r="103" spans="1:12" ht="25.5" x14ac:dyDescent="0.25">
      <c r="A103" s="23"/>
      <c r="B103" s="15"/>
      <c r="C103" s="11"/>
      <c r="D103" s="7" t="s">
        <v>22</v>
      </c>
      <c r="E103" s="42" t="s">
        <v>61</v>
      </c>
      <c r="F103" s="43">
        <v>200</v>
      </c>
      <c r="G103" s="43">
        <v>0.2</v>
      </c>
      <c r="H103" s="43">
        <v>0</v>
      </c>
      <c r="I103" s="43">
        <v>6.4</v>
      </c>
      <c r="J103" s="43">
        <v>26.4</v>
      </c>
      <c r="K103" s="44" t="s">
        <v>63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62</v>
      </c>
      <c r="F104" s="43">
        <v>30</v>
      </c>
      <c r="G104" s="43">
        <v>2.0099999999999998</v>
      </c>
      <c r="H104" s="43">
        <v>0.21</v>
      </c>
      <c r="I104" s="43">
        <v>15.09</v>
      </c>
      <c r="J104" s="43">
        <v>72</v>
      </c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 t="s">
        <v>108</v>
      </c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530</v>
      </c>
      <c r="G108" s="19">
        <f t="shared" ref="G108:J108" si="54">SUM(G101:G107)</f>
        <v>28.53</v>
      </c>
      <c r="H108" s="19">
        <f t="shared" si="54"/>
        <v>31.44</v>
      </c>
      <c r="I108" s="19">
        <f t="shared" si="54"/>
        <v>58.31</v>
      </c>
      <c r="J108" s="19">
        <f t="shared" si="54"/>
        <v>631.86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64" t="s">
        <v>4</v>
      </c>
      <c r="D119" s="65"/>
      <c r="E119" s="31"/>
      <c r="F119" s="32">
        <f>F108+F118</f>
        <v>530</v>
      </c>
      <c r="G119" s="32">
        <f t="shared" ref="G119" si="58">G108+G118</f>
        <v>28.53</v>
      </c>
      <c r="H119" s="32">
        <f t="shared" ref="H119" si="59">H108+H118</f>
        <v>31.44</v>
      </c>
      <c r="I119" s="32">
        <f t="shared" ref="I119" si="60">I108+I118</f>
        <v>58.31</v>
      </c>
      <c r="J119" s="32">
        <f t="shared" ref="J119:L119" si="61">J108+J118</f>
        <v>631.86</v>
      </c>
      <c r="K119" s="32"/>
      <c r="L119" s="32">
        <f t="shared" si="61"/>
        <v>0</v>
      </c>
    </row>
    <row r="120" spans="1:12" ht="25.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84</v>
      </c>
      <c r="F120" s="40">
        <v>200</v>
      </c>
      <c r="G120" s="40">
        <v>16.8</v>
      </c>
      <c r="H120" s="40">
        <v>4.2</v>
      </c>
      <c r="I120" s="40">
        <v>25.8</v>
      </c>
      <c r="J120" s="40">
        <v>316.10000000000002</v>
      </c>
      <c r="K120" s="41" t="s">
        <v>85</v>
      </c>
      <c r="L120" s="40"/>
    </row>
    <row r="121" spans="1:12" ht="25.5" x14ac:dyDescent="0.25">
      <c r="A121" s="14"/>
      <c r="B121" s="15"/>
      <c r="C121" s="11"/>
      <c r="D121" s="6"/>
      <c r="E121" s="42" t="s">
        <v>88</v>
      </c>
      <c r="F121" s="43">
        <v>10</v>
      </c>
      <c r="G121" s="43">
        <v>0.1</v>
      </c>
      <c r="H121" s="43">
        <v>8.3000000000000007</v>
      </c>
      <c r="I121" s="43">
        <v>0.1</v>
      </c>
      <c r="J121" s="59">
        <v>74.900000000000006</v>
      </c>
      <c r="K121" s="44" t="s">
        <v>89</v>
      </c>
      <c r="L121" s="43"/>
    </row>
    <row r="122" spans="1:12" ht="25.5" x14ac:dyDescent="0.25">
      <c r="A122" s="14"/>
      <c r="B122" s="15"/>
      <c r="C122" s="11"/>
      <c r="D122" s="7" t="s">
        <v>22</v>
      </c>
      <c r="E122" s="42" t="s">
        <v>51</v>
      </c>
      <c r="F122" s="43">
        <v>200</v>
      </c>
      <c r="G122" s="43">
        <v>4.5999999999999996</v>
      </c>
      <c r="H122" s="43">
        <v>4.3</v>
      </c>
      <c r="I122" s="43">
        <v>12.4</v>
      </c>
      <c r="J122" s="43">
        <v>106.7</v>
      </c>
      <c r="K122" s="44" t="s">
        <v>90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41</v>
      </c>
      <c r="F123" s="43">
        <v>40</v>
      </c>
      <c r="G123" s="43">
        <v>3</v>
      </c>
      <c r="H123" s="43">
        <v>0.3</v>
      </c>
      <c r="I123" s="43">
        <v>19.7</v>
      </c>
      <c r="J123" s="43">
        <v>93.8</v>
      </c>
      <c r="K123" s="44" t="s">
        <v>44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25.5" x14ac:dyDescent="0.25">
      <c r="A125" s="14"/>
      <c r="B125" s="15"/>
      <c r="C125" s="11"/>
      <c r="D125" s="6"/>
      <c r="E125" s="42" t="s">
        <v>86</v>
      </c>
      <c r="F125" s="43">
        <v>100</v>
      </c>
      <c r="G125" s="43">
        <v>3.06</v>
      </c>
      <c r="H125" s="43">
        <v>0.2</v>
      </c>
      <c r="I125" s="43">
        <v>6.46</v>
      </c>
      <c r="J125" s="43">
        <v>40</v>
      </c>
      <c r="K125" s="44" t="s">
        <v>87</v>
      </c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 t="s">
        <v>108</v>
      </c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550</v>
      </c>
      <c r="G127" s="19">
        <f t="shared" ref="G127:J127" si="62">SUM(G120:G126)</f>
        <v>27.56</v>
      </c>
      <c r="H127" s="19">
        <f t="shared" si="62"/>
        <v>17.3</v>
      </c>
      <c r="I127" s="19">
        <f t="shared" si="62"/>
        <v>64.459999999999994</v>
      </c>
      <c r="J127" s="19">
        <f t="shared" si="62"/>
        <v>631.5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51"/>
      <c r="F132" s="52"/>
      <c r="G132" s="53"/>
      <c r="H132" s="53"/>
      <c r="I132" s="53"/>
      <c r="J132" s="52"/>
      <c r="K132" s="5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53"/>
      <c r="H133" s="53"/>
      <c r="I133" s="53"/>
      <c r="J133" s="52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 t="s">
        <v>21</v>
      </c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64" t="s">
        <v>4</v>
      </c>
      <c r="D138" s="65"/>
      <c r="E138" s="31"/>
      <c r="F138" s="32">
        <f>F127+F137</f>
        <v>550</v>
      </c>
      <c r="G138" s="32">
        <f t="shared" ref="G138" si="66">G127+G137</f>
        <v>27.56</v>
      </c>
      <c r="H138" s="32">
        <f t="shared" ref="H138" si="67">H127+H137</f>
        <v>17.3</v>
      </c>
      <c r="I138" s="32">
        <f t="shared" ref="I138" si="68">I127+I137</f>
        <v>64.459999999999994</v>
      </c>
      <c r="J138" s="32">
        <f t="shared" ref="J138:L138" si="69">J127+J137</f>
        <v>631.5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91</v>
      </c>
      <c r="F139" s="40">
        <v>180</v>
      </c>
      <c r="G139" s="40">
        <v>9.84</v>
      </c>
      <c r="H139" s="40">
        <v>7.8</v>
      </c>
      <c r="I139" s="40">
        <v>51.36</v>
      </c>
      <c r="J139" s="40">
        <v>314.88</v>
      </c>
      <c r="K139" s="41" t="s">
        <v>92</v>
      </c>
      <c r="L139" s="40"/>
    </row>
    <row r="140" spans="1:12" ht="25.5" x14ac:dyDescent="0.25">
      <c r="A140" s="23"/>
      <c r="B140" s="15"/>
      <c r="C140" s="11"/>
      <c r="D140" s="6"/>
      <c r="E140" s="42" t="s">
        <v>94</v>
      </c>
      <c r="F140" s="43">
        <v>100</v>
      </c>
      <c r="G140" s="43">
        <v>10.98</v>
      </c>
      <c r="H140" s="43">
        <v>12.05</v>
      </c>
      <c r="I140" s="43">
        <v>14.8</v>
      </c>
      <c r="J140" s="43">
        <v>213.8</v>
      </c>
      <c r="K140" s="44" t="s">
        <v>53</v>
      </c>
      <c r="L140" s="43"/>
    </row>
    <row r="141" spans="1:12" ht="25.5" x14ac:dyDescent="0.25">
      <c r="A141" s="23"/>
      <c r="B141" s="15"/>
      <c r="C141" s="11"/>
      <c r="D141" s="7" t="s">
        <v>22</v>
      </c>
      <c r="E141" s="42" t="s">
        <v>93</v>
      </c>
      <c r="F141" s="43">
        <v>200</v>
      </c>
      <c r="G141" s="43">
        <v>0.3</v>
      </c>
      <c r="H141" s="43">
        <v>0</v>
      </c>
      <c r="I141" s="43">
        <v>6.7</v>
      </c>
      <c r="J141" s="43">
        <v>27.6</v>
      </c>
      <c r="K141" s="44" t="s">
        <v>71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62</v>
      </c>
      <c r="F142" s="43">
        <v>20</v>
      </c>
      <c r="G142" s="43">
        <v>1.34</v>
      </c>
      <c r="H142" s="43">
        <v>0.31</v>
      </c>
      <c r="I142" s="43">
        <v>10.06</v>
      </c>
      <c r="J142" s="43">
        <v>48</v>
      </c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 t="s">
        <v>95</v>
      </c>
      <c r="F144" s="43">
        <v>50</v>
      </c>
      <c r="G144" s="43">
        <v>0.4</v>
      </c>
      <c r="H144" s="43">
        <v>0.1</v>
      </c>
      <c r="I144" s="43">
        <v>1.3</v>
      </c>
      <c r="J144" s="43">
        <v>7.1</v>
      </c>
      <c r="K144" s="60" t="s">
        <v>96</v>
      </c>
      <c r="L144" s="43"/>
    </row>
    <row r="145" spans="1:12" ht="15" x14ac:dyDescent="0.25">
      <c r="A145" s="23"/>
      <c r="B145" s="15"/>
      <c r="C145" s="11"/>
      <c r="D145" s="6"/>
      <c r="E145" s="42" t="s">
        <v>54</v>
      </c>
      <c r="F145" s="43">
        <v>50</v>
      </c>
      <c r="G145" s="43">
        <v>0.6</v>
      </c>
      <c r="H145" s="43">
        <v>0.1</v>
      </c>
      <c r="I145" s="43">
        <v>1.9</v>
      </c>
      <c r="J145" s="43">
        <v>10.7</v>
      </c>
      <c r="K145" s="44" t="s">
        <v>55</v>
      </c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600</v>
      </c>
      <c r="G146" s="19">
        <f t="shared" ref="G146:J146" si="70">SUM(G139:G145)</f>
        <v>23.46</v>
      </c>
      <c r="H146" s="19">
        <f t="shared" si="70"/>
        <v>20.360000000000003</v>
      </c>
      <c r="I146" s="19">
        <f t="shared" si="70"/>
        <v>86.12</v>
      </c>
      <c r="J146" s="19">
        <f t="shared" si="70"/>
        <v>622.08000000000015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64" t="s">
        <v>4</v>
      </c>
      <c r="D157" s="65"/>
      <c r="E157" s="31"/>
      <c r="F157" s="32">
        <f>F146+F156</f>
        <v>600</v>
      </c>
      <c r="G157" s="32">
        <f t="shared" ref="G157" si="74">G146+G156</f>
        <v>23.46</v>
      </c>
      <c r="H157" s="32">
        <f t="shared" ref="H157" si="75">H146+H156</f>
        <v>20.360000000000003</v>
      </c>
      <c r="I157" s="32">
        <f t="shared" ref="I157" si="76">I146+I156</f>
        <v>86.12</v>
      </c>
      <c r="J157" s="32">
        <f t="shared" ref="J157:L157" si="77">J146+J156</f>
        <v>622.08000000000015</v>
      </c>
      <c r="K157" s="32"/>
      <c r="L157" s="32">
        <f t="shared" si="77"/>
        <v>0</v>
      </c>
    </row>
    <row r="158" spans="1:12" ht="25.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97</v>
      </c>
      <c r="F158" s="40">
        <v>250</v>
      </c>
      <c r="G158" s="40">
        <v>10.46</v>
      </c>
      <c r="H158" s="40">
        <v>15.23</v>
      </c>
      <c r="I158" s="40">
        <v>47.76</v>
      </c>
      <c r="J158" s="40">
        <v>370.11</v>
      </c>
      <c r="K158" s="41" t="s">
        <v>99</v>
      </c>
      <c r="L158" s="40"/>
    </row>
    <row r="159" spans="1:12" ht="15" x14ac:dyDescent="0.25">
      <c r="A159" s="23"/>
      <c r="B159" s="15"/>
      <c r="C159" s="11"/>
      <c r="D159" s="6"/>
      <c r="E159" s="42" t="s">
        <v>101</v>
      </c>
      <c r="F159" s="43">
        <v>20</v>
      </c>
      <c r="G159" s="43">
        <v>4.66</v>
      </c>
      <c r="H159" s="43">
        <v>6</v>
      </c>
      <c r="I159" s="43">
        <v>0</v>
      </c>
      <c r="J159" s="43">
        <v>72.66</v>
      </c>
      <c r="K159" s="44" t="s">
        <v>78</v>
      </c>
      <c r="L159" s="43"/>
    </row>
    <row r="160" spans="1:12" ht="25.5" x14ac:dyDescent="0.25">
      <c r="A160" s="23"/>
      <c r="B160" s="15"/>
      <c r="C160" s="11"/>
      <c r="D160" s="7" t="s">
        <v>22</v>
      </c>
      <c r="E160" s="42" t="s">
        <v>98</v>
      </c>
      <c r="F160" s="43">
        <v>200</v>
      </c>
      <c r="G160" s="43">
        <v>3.8</v>
      </c>
      <c r="H160" s="43">
        <v>3.5</v>
      </c>
      <c r="I160" s="43">
        <v>11.1</v>
      </c>
      <c r="J160" s="43">
        <v>90.8</v>
      </c>
      <c r="K160" s="44" t="s">
        <v>76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62</v>
      </c>
      <c r="F161" s="43">
        <v>30</v>
      </c>
      <c r="G161" s="43">
        <v>2.0099999999999998</v>
      </c>
      <c r="H161" s="43">
        <v>0.21</v>
      </c>
      <c r="I161" s="43">
        <v>15.09</v>
      </c>
      <c r="J161" s="52">
        <v>72</v>
      </c>
      <c r="K161" s="44" t="s">
        <v>44</v>
      </c>
      <c r="L161" s="43"/>
    </row>
    <row r="162" spans="1:12" ht="15" x14ac:dyDescent="0.25">
      <c r="A162" s="23"/>
      <c r="B162" s="15"/>
      <c r="C162" s="11"/>
      <c r="D162" s="7" t="s">
        <v>24</v>
      </c>
      <c r="E162" s="42" t="s">
        <v>100</v>
      </c>
      <c r="F162" s="43">
        <v>100</v>
      </c>
      <c r="G162" s="43">
        <v>0.4</v>
      </c>
      <c r="H162" s="43">
        <v>0.3</v>
      </c>
      <c r="I162" s="43">
        <v>10.3</v>
      </c>
      <c r="J162" s="43">
        <v>45.5</v>
      </c>
      <c r="K162" s="44" t="s">
        <v>44</v>
      </c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 t="s">
        <v>108</v>
      </c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600</v>
      </c>
      <c r="G165" s="19">
        <f t="shared" ref="G165:J165" si="78">SUM(G158:G164)</f>
        <v>21.33</v>
      </c>
      <c r="H165" s="19">
        <f t="shared" si="78"/>
        <v>25.240000000000002</v>
      </c>
      <c r="I165" s="19">
        <f t="shared" si="78"/>
        <v>84.25</v>
      </c>
      <c r="J165" s="19">
        <f t="shared" si="78"/>
        <v>651.06999999999994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64" t="s">
        <v>4</v>
      </c>
      <c r="D176" s="65"/>
      <c r="E176" s="31"/>
      <c r="F176" s="32">
        <f>F165+F175</f>
        <v>600</v>
      </c>
      <c r="G176" s="32">
        <f t="shared" ref="G176" si="82">G165+G175</f>
        <v>21.33</v>
      </c>
      <c r="H176" s="32">
        <f t="shared" ref="H176" si="83">H165+H175</f>
        <v>25.240000000000002</v>
      </c>
      <c r="I176" s="32">
        <f t="shared" ref="I176" si="84">I165+I175</f>
        <v>84.25</v>
      </c>
      <c r="J176" s="32">
        <f t="shared" ref="J176:L176" si="85">J165+J175</f>
        <v>651.06999999999994</v>
      </c>
      <c r="K176" s="32"/>
      <c r="L176" s="32">
        <f t="shared" si="85"/>
        <v>0</v>
      </c>
    </row>
    <row r="177" spans="1:12" ht="25.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50</v>
      </c>
      <c r="F177" s="40">
        <v>150</v>
      </c>
      <c r="G177" s="40">
        <v>3</v>
      </c>
      <c r="H177" s="40">
        <v>5.7</v>
      </c>
      <c r="I177" s="40">
        <v>23.7</v>
      </c>
      <c r="J177" s="40">
        <v>158.30000000000001</v>
      </c>
      <c r="K177" s="41" t="s">
        <v>52</v>
      </c>
      <c r="L177" s="40"/>
    </row>
    <row r="178" spans="1:12" ht="15" x14ac:dyDescent="0.25">
      <c r="A178" s="23"/>
      <c r="B178" s="15"/>
      <c r="C178" s="11"/>
      <c r="D178" s="6"/>
      <c r="E178" s="42" t="s">
        <v>106</v>
      </c>
      <c r="F178" s="43">
        <v>100</v>
      </c>
      <c r="G178" s="43">
        <v>23</v>
      </c>
      <c r="H178" s="43">
        <v>28.5</v>
      </c>
      <c r="I178" s="43">
        <v>5.5</v>
      </c>
      <c r="J178" s="43">
        <v>370.6</v>
      </c>
      <c r="K178" s="44" t="s">
        <v>107</v>
      </c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102</v>
      </c>
      <c r="F179" s="43">
        <v>200</v>
      </c>
      <c r="G179" s="43">
        <v>1.6</v>
      </c>
      <c r="H179" s="43">
        <v>1.1000000000000001</v>
      </c>
      <c r="I179" s="43">
        <v>8.6</v>
      </c>
      <c r="J179" s="43">
        <v>50.9</v>
      </c>
      <c r="K179" s="44" t="s">
        <v>103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41</v>
      </c>
      <c r="F180" s="43">
        <v>40</v>
      </c>
      <c r="G180" s="43">
        <v>3</v>
      </c>
      <c r="H180" s="43">
        <v>0.3</v>
      </c>
      <c r="I180" s="43">
        <v>19.7</v>
      </c>
      <c r="J180" s="43">
        <v>93.8</v>
      </c>
      <c r="K180" s="44" t="s">
        <v>44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 t="s">
        <v>104</v>
      </c>
      <c r="F182" s="43">
        <v>100</v>
      </c>
      <c r="G182" s="43">
        <v>2.1</v>
      </c>
      <c r="H182" s="43">
        <v>7.1</v>
      </c>
      <c r="I182" s="43">
        <v>10.1</v>
      </c>
      <c r="J182" s="43">
        <v>113.2</v>
      </c>
      <c r="K182" s="44" t="s">
        <v>105</v>
      </c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 t="s">
        <v>108</v>
      </c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590</v>
      </c>
      <c r="G184" s="19">
        <f t="shared" ref="G184:J184" si="86">SUM(G177:G183)</f>
        <v>32.700000000000003</v>
      </c>
      <c r="H184" s="19">
        <f t="shared" si="86"/>
        <v>42.7</v>
      </c>
      <c r="I184" s="19">
        <f t="shared" si="86"/>
        <v>67.599999999999994</v>
      </c>
      <c r="J184" s="19">
        <f t="shared" si="86"/>
        <v>786.80000000000007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64" t="s">
        <v>4</v>
      </c>
      <c r="D195" s="65"/>
      <c r="E195" s="31"/>
      <c r="F195" s="32">
        <f>F184+F194</f>
        <v>590</v>
      </c>
      <c r="G195" s="32">
        <f t="shared" ref="G195" si="90">G184+G194</f>
        <v>32.700000000000003</v>
      </c>
      <c r="H195" s="32">
        <f t="shared" ref="H195" si="91">H184+H194</f>
        <v>42.7</v>
      </c>
      <c r="I195" s="32">
        <f t="shared" ref="I195" si="92">I184+I194</f>
        <v>67.599999999999994</v>
      </c>
      <c r="J195" s="32">
        <f t="shared" ref="J195:L195" si="93">J184+J194</f>
        <v>786.80000000000007</v>
      </c>
      <c r="K195" s="32"/>
      <c r="L195" s="32">
        <f t="shared" si="93"/>
        <v>0</v>
      </c>
    </row>
    <row r="196" spans="1:12" x14ac:dyDescent="0.2">
      <c r="A196" s="27"/>
      <c r="B196" s="28"/>
      <c r="C196" s="66" t="s">
        <v>5</v>
      </c>
      <c r="D196" s="66"/>
      <c r="E196" s="66"/>
      <c r="F196" s="34">
        <f>(F24+F43+F62+F81+F100+F119+F138+F157+F176+F195)/(IF(F24=0,0,1)+IF(F43=0,0,1)+IF(F62=0,0,1)+IF(F81=0,0,1)+IF(F100=0,0,1)+IF(F119=0,0,1)+IF(F138=0,0,1)+IF(F157=0,0,1)+IF(F176=0,0,1)+IF(F195=0,0,1))</f>
        <v>577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26.093</v>
      </c>
      <c r="H196" s="34">
        <f t="shared" si="94"/>
        <v>25.214000000000006</v>
      </c>
      <c r="I196" s="34">
        <f t="shared" si="94"/>
        <v>76.087000000000018</v>
      </c>
      <c r="J196" s="34">
        <f t="shared" si="94"/>
        <v>646.95999999999992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Фоменко</cp:lastModifiedBy>
  <dcterms:created xsi:type="dcterms:W3CDTF">2022-05-16T14:23:56Z</dcterms:created>
  <dcterms:modified xsi:type="dcterms:W3CDTF">2023-10-19T03:38:11Z</dcterms:modified>
</cp:coreProperties>
</file>