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Фоменко\Downloads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7" i="1" l="1"/>
  <c r="L177" i="1"/>
  <c r="L169" i="1"/>
  <c r="L159" i="1"/>
  <c r="L151" i="1"/>
  <c r="L141" i="1"/>
  <c r="L131" i="1"/>
  <c r="L121" i="1"/>
  <c r="L113" i="1"/>
  <c r="L103" i="1"/>
  <c r="L95" i="1"/>
  <c r="L85" i="1"/>
  <c r="L77" i="1"/>
  <c r="L67" i="1"/>
  <c r="L59" i="1"/>
  <c r="L49" i="1"/>
  <c r="L41" i="1"/>
  <c r="L31" i="1"/>
  <c r="L22" i="1"/>
  <c r="L12" i="1"/>
  <c r="A104" i="1"/>
  <c r="B188" i="1"/>
  <c r="A188" i="1"/>
  <c r="J187" i="1"/>
  <c r="I187" i="1"/>
  <c r="H187" i="1"/>
  <c r="G187" i="1"/>
  <c r="F187" i="1"/>
  <c r="B178" i="1"/>
  <c r="A178" i="1"/>
  <c r="J177" i="1"/>
  <c r="I177" i="1"/>
  <c r="H177" i="1"/>
  <c r="G177" i="1"/>
  <c r="F177" i="1"/>
  <c r="B170" i="1"/>
  <c r="A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2" i="1"/>
  <c r="A152" i="1"/>
  <c r="J151" i="1"/>
  <c r="I151" i="1"/>
  <c r="H151" i="1"/>
  <c r="G151" i="1"/>
  <c r="F151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4" i="1"/>
  <c r="A114" i="1"/>
  <c r="J113" i="1"/>
  <c r="I113" i="1"/>
  <c r="H113" i="1"/>
  <c r="G113" i="1"/>
  <c r="F113" i="1"/>
  <c r="B104" i="1"/>
  <c r="J103" i="1"/>
  <c r="J114" i="1" s="1"/>
  <c r="I103" i="1"/>
  <c r="I114" i="1" s="1"/>
  <c r="H103" i="1"/>
  <c r="H114" i="1" s="1"/>
  <c r="G103" i="1"/>
  <c r="G114" i="1" s="1"/>
  <c r="F103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2" i="1"/>
  <c r="A32" i="1"/>
  <c r="J31" i="1"/>
  <c r="I31" i="1"/>
  <c r="H31" i="1"/>
  <c r="G31" i="1"/>
  <c r="F31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I60" i="1" l="1"/>
  <c r="F42" i="1"/>
  <c r="H42" i="1"/>
  <c r="J42" i="1"/>
  <c r="F60" i="1"/>
  <c r="H60" i="1"/>
  <c r="J60" i="1"/>
  <c r="G60" i="1"/>
  <c r="F78" i="1"/>
  <c r="J78" i="1"/>
  <c r="G78" i="1"/>
  <c r="I78" i="1"/>
  <c r="F96" i="1"/>
  <c r="H96" i="1"/>
  <c r="J96" i="1"/>
  <c r="G132" i="1"/>
  <c r="I132" i="1"/>
  <c r="G152" i="1"/>
  <c r="I152" i="1"/>
  <c r="G170" i="1"/>
  <c r="I170" i="1"/>
  <c r="G188" i="1"/>
  <c r="I188" i="1"/>
  <c r="L23" i="1"/>
  <c r="L42" i="1"/>
  <c r="L60" i="1"/>
  <c r="L78" i="1"/>
  <c r="L96" i="1"/>
  <c r="L114" i="1"/>
  <c r="L132" i="1"/>
  <c r="L152" i="1"/>
  <c r="L170" i="1"/>
  <c r="L188" i="1"/>
  <c r="G42" i="1"/>
  <c r="I42" i="1"/>
  <c r="H78" i="1"/>
  <c r="G96" i="1"/>
  <c r="I96" i="1"/>
  <c r="H132" i="1"/>
  <c r="J132" i="1"/>
  <c r="H152" i="1"/>
  <c r="J152" i="1"/>
  <c r="H170" i="1"/>
  <c r="J170" i="1"/>
  <c r="H188" i="1"/>
  <c r="J188" i="1"/>
  <c r="F114" i="1"/>
  <c r="F132" i="1"/>
  <c r="F152" i="1"/>
  <c r="F170" i="1"/>
  <c r="F188" i="1"/>
  <c r="I23" i="1"/>
  <c r="F23" i="1"/>
  <c r="J23" i="1"/>
  <c r="H23" i="1"/>
  <c r="G23" i="1"/>
  <c r="H189" i="1" l="1"/>
  <c r="L189" i="1"/>
  <c r="F189" i="1"/>
  <c r="G189" i="1"/>
  <c r="J189" i="1"/>
  <c r="I189" i="1"/>
</calcChain>
</file>

<file path=xl/sharedStrings.xml><?xml version="1.0" encoding="utf-8"?>
<sst xmlns="http://schemas.openxmlformats.org/spreadsheetml/2006/main" count="283" uniqueCount="109">
  <si>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</si>
  <si>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</si>
  <si>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</si>
  <si>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</si>
  <si>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</si>
  <si>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</si>
  <si>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</si>
  <si>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</si>
  <si>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</si>
  <si>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</si>
  <si>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</si>
  <si>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</si>
  <si>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</si>
  <si>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</si>
  <si>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</si>
  <si>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</si>
  <si>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</si>
  <si>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</si>
  <si>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</si>
  <si>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</si>
  <si>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</si>
  <si>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</si>
  <si>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</si>
  <si>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</si>
  <si>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</si>
  <si>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</si>
  <si>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</si>
  <si>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</si>
  <si>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</si>
  <si>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</si>
  <si>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</si>
  <si>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</si>
  <si>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</si>
  <si>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</si>
  <si>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</si>
  <si>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</si>
  <si>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</si>
  <si>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</si>
  <si>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отварной говядины</t>
  </si>
  <si>
    <t>54-11м</t>
  </si>
  <si>
    <t>Кофейный напиток с молоком</t>
  </si>
  <si>
    <t>Венегрет с растительным маслом</t>
  </si>
  <si>
    <t>54-23гн</t>
  </si>
  <si>
    <t>Пром.</t>
  </si>
  <si>
    <t>54-16з</t>
  </si>
  <si>
    <t>Катрофельное пюре</t>
  </si>
  <si>
    <t>Какао с молоком</t>
  </si>
  <si>
    <t>Хлеб пшеничный</t>
  </si>
  <si>
    <t xml:space="preserve">Помидор в нарезке </t>
  </si>
  <si>
    <t>Соус красный основной</t>
  </si>
  <si>
    <t>Повидло абрикосовое</t>
  </si>
  <si>
    <t>54-11г</t>
  </si>
  <si>
    <t>54-21гн</t>
  </si>
  <si>
    <t>54-3з</t>
  </si>
  <si>
    <t>54-16м</t>
  </si>
  <si>
    <t>54-3соус</t>
  </si>
  <si>
    <t xml:space="preserve">Пром. </t>
  </si>
  <si>
    <t>Запеканка из творога</t>
  </si>
  <si>
    <t>Чай с сахаром</t>
  </si>
  <si>
    <t>Масло сливочное (порциями)</t>
  </si>
  <si>
    <t>Яблоко</t>
  </si>
  <si>
    <t>54-1т</t>
  </si>
  <si>
    <t>54-2гн</t>
  </si>
  <si>
    <t>53-19з</t>
  </si>
  <si>
    <t>Макароны отварные</t>
  </si>
  <si>
    <t>Компот из смеси сухофруктов</t>
  </si>
  <si>
    <t>Котлета из говядины</t>
  </si>
  <si>
    <t>Соус сметанный</t>
  </si>
  <si>
    <t>54-1г</t>
  </si>
  <si>
    <t>54-1хн</t>
  </si>
  <si>
    <t>54-4м</t>
  </si>
  <si>
    <t>54-1соус</t>
  </si>
  <si>
    <t>Суп молочный с макаронными изделиями</t>
  </si>
  <si>
    <t>Сыр твердых сортов в нарезке</t>
  </si>
  <si>
    <t>Банан</t>
  </si>
  <si>
    <t>54-19к</t>
  </si>
  <si>
    <t>54-1з</t>
  </si>
  <si>
    <t>Запеканка картофельная с говядиной</t>
  </si>
  <si>
    <t>Салат картофельный с морковью и зеленым горошком</t>
  </si>
  <si>
    <t>54-26м</t>
  </si>
  <si>
    <t>54-34з</t>
  </si>
  <si>
    <t>Омлет натуральный</t>
  </si>
  <si>
    <t>Горошек зеленый</t>
  </si>
  <si>
    <t>54-1о</t>
  </si>
  <si>
    <t>54-20з</t>
  </si>
  <si>
    <t>54-19з</t>
  </si>
  <si>
    <t>Каша гречневая рассыпчатая</t>
  </si>
  <si>
    <t>Чай с лимоном и сахаром</t>
  </si>
  <si>
    <t>Огурец в нарезке</t>
  </si>
  <si>
    <t>Помидор в нарезке</t>
  </si>
  <si>
    <t>54-4г</t>
  </si>
  <si>
    <t>54-3гн</t>
  </si>
  <si>
    <t>54-2з</t>
  </si>
  <si>
    <t>Каша вязкая молочная овсяная с изюмом</t>
  </si>
  <si>
    <t>Груша</t>
  </si>
  <si>
    <t>54-10к</t>
  </si>
  <si>
    <t>Чай с молоком и сахаром</t>
  </si>
  <si>
    <t>Икра морковная</t>
  </si>
  <si>
    <t>Картофельное пюре</t>
  </si>
  <si>
    <t>54-4гн</t>
  </si>
  <si>
    <t>54-12з</t>
  </si>
  <si>
    <t>54-11р</t>
  </si>
  <si>
    <t>Тефтели рыбные (минтай)</t>
  </si>
  <si>
    <t>Шницель из говядины</t>
  </si>
  <si>
    <t xml:space="preserve">54-7м </t>
  </si>
  <si>
    <t>Рыба, запеченная в сметанном соусе (минтай)</t>
  </si>
  <si>
    <t>МКОУ Аксенихинская ООШ</t>
  </si>
  <si>
    <t>Директор</t>
  </si>
  <si>
    <t>Мангазеева Е.Г.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</si>
</sst>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106</v>
      </c>
      <c r="D1" s="55"/>
      <c r="E1" s="55"/>
      <c r="F1" s="12" t="s">
        <v>16</v>
      </c>
      <c r="G1" s="2" t="s">
        <v>17</v>
      </c>
      <c r="H1" s="56" t="s">
        <v>107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180</v>
      </c>
      <c r="G6" s="40">
        <v>14</v>
      </c>
      <c r="H6" s="40">
        <v>13</v>
      </c>
      <c r="I6" s="40">
        <v>35</v>
      </c>
      <c r="J6" s="40">
        <v>313</v>
      </c>
      <c r="K6" s="41" t="s">
        <v>39</v>
      </c>
      <c r="L6" s="40">
        <v>53.99</v>
      </c>
    </row>
    <row r="7" spans="1:12" ht="15" x14ac:dyDescent="0.25">
      <c r="A7" s="23"/>
      <c r="B7" s="15"/>
      <c r="C7" s="11"/>
      <c r="D7" s="7" t="s">
        <v>22</v>
      </c>
      <c r="E7" s="42" t="s">
        <v>40</v>
      </c>
      <c r="F7" s="43">
        <v>200</v>
      </c>
      <c r="G7" s="43">
        <v>4</v>
      </c>
      <c r="H7" s="43">
        <v>3</v>
      </c>
      <c r="I7" s="43">
        <v>11</v>
      </c>
      <c r="J7" s="43">
        <v>86</v>
      </c>
      <c r="K7" s="44" t="s">
        <v>42</v>
      </c>
      <c r="L7" s="43">
        <v>9.18</v>
      </c>
    </row>
    <row r="8" spans="1:12" ht="15" x14ac:dyDescent="0.25">
      <c r="A8" s="23"/>
      <c r="B8" s="15"/>
      <c r="C8" s="11"/>
      <c r="D8" s="7" t="s">
        <v>23</v>
      </c>
      <c r="E8" s="42" t="s">
        <v>47</v>
      </c>
      <c r="F8" s="43">
        <v>30</v>
      </c>
      <c r="G8" s="43">
        <v>2</v>
      </c>
      <c r="H8" s="43">
        <v>0</v>
      </c>
      <c r="I8" s="43">
        <v>15</v>
      </c>
      <c r="J8" s="43">
        <v>70</v>
      </c>
      <c r="K8" s="44" t="s">
        <v>43</v>
      </c>
      <c r="L8" s="43">
        <v>2.04</v>
      </c>
    </row>
    <row r="9" spans="1:12" ht="15" x14ac:dyDescent="0.25">
      <c r="A9" s="23"/>
      <c r="B9" s="15"/>
      <c r="C9" s="11"/>
      <c r="D9" s="7"/>
      <c r="E9" s="42" t="s">
        <v>41</v>
      </c>
      <c r="F9" s="43">
        <v>90</v>
      </c>
      <c r="G9" s="43">
        <v>1</v>
      </c>
      <c r="H9" s="43">
        <v>8</v>
      </c>
      <c r="I9" s="43">
        <v>6</v>
      </c>
      <c r="J9" s="43">
        <v>101</v>
      </c>
      <c r="K9" s="44" t="s">
        <v>44</v>
      </c>
      <c r="L9" s="43">
        <v>5.45</v>
      </c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500</v>
      </c>
      <c r="G12" s="19">
        <f>SUM(G6:G11)</f>
        <v>21</v>
      </c>
      <c r="H12" s="19">
        <f>SUM(H6:H11)</f>
        <v>24</v>
      </c>
      <c r="I12" s="19">
        <f>SUM(I6:I11)</f>
        <v>67</v>
      </c>
      <c r="J12" s="19">
        <f>SUM(J6:J11)</f>
        <v>570</v>
      </c>
      <c r="K12" s="25"/>
      <c r="L12" s="19">
        <f>SUM(L6:L11)</f>
        <v>70.660000000000011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500</v>
      </c>
      <c r="G23" s="32">
        <f t="shared" ref="G23:J23" si="2">G12+G22</f>
        <v>21</v>
      </c>
      <c r="H23" s="32">
        <f t="shared" si="2"/>
        <v>24</v>
      </c>
      <c r="I23" s="32">
        <f t="shared" si="2"/>
        <v>67</v>
      </c>
      <c r="J23" s="32">
        <f t="shared" si="2"/>
        <v>570</v>
      </c>
      <c r="K23" s="32"/>
      <c r="L23" s="32">
        <f t="shared" ref="L23" si="3">L12+L22</f>
        <v>70.660000000000011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45</v>
      </c>
      <c r="F24" s="40">
        <v>150</v>
      </c>
      <c r="G24" s="40">
        <v>3</v>
      </c>
      <c r="H24" s="40">
        <v>5</v>
      </c>
      <c r="I24" s="40">
        <v>20</v>
      </c>
      <c r="J24" s="40">
        <v>139</v>
      </c>
      <c r="K24" s="41" t="s">
        <v>51</v>
      </c>
      <c r="L24" s="40">
        <v>7.03</v>
      </c>
    </row>
    <row r="25" spans="1:12" ht="15" x14ac:dyDescent="0.25">
      <c r="A25" s="14"/>
      <c r="B25" s="15"/>
      <c r="C25" s="11"/>
      <c r="D25" s="7" t="s">
        <v>22</v>
      </c>
      <c r="E25" s="42" t="s">
        <v>46</v>
      </c>
      <c r="F25" s="43">
        <v>200</v>
      </c>
      <c r="G25" s="43">
        <v>5</v>
      </c>
      <c r="H25" s="43">
        <v>4</v>
      </c>
      <c r="I25" s="43">
        <v>13</v>
      </c>
      <c r="J25" s="43">
        <v>100</v>
      </c>
      <c r="K25" s="44" t="s">
        <v>52</v>
      </c>
      <c r="L25" s="43">
        <v>15.7</v>
      </c>
    </row>
    <row r="26" spans="1:12" ht="15" x14ac:dyDescent="0.25">
      <c r="A26" s="14"/>
      <c r="B26" s="15"/>
      <c r="C26" s="11"/>
      <c r="D26" s="7" t="s">
        <v>23</v>
      </c>
      <c r="E26" s="42" t="s">
        <v>47</v>
      </c>
      <c r="F26" s="43">
        <v>40</v>
      </c>
      <c r="G26" s="43">
        <v>3</v>
      </c>
      <c r="H26" s="43">
        <v>0</v>
      </c>
      <c r="I26" s="43">
        <v>4</v>
      </c>
      <c r="J26" s="43">
        <v>94</v>
      </c>
      <c r="K26" s="44" t="s">
        <v>43</v>
      </c>
      <c r="L26" s="43">
        <v>2.72</v>
      </c>
    </row>
    <row r="27" spans="1:12" ht="15" x14ac:dyDescent="0.25">
      <c r="A27" s="14"/>
      <c r="B27" s="15"/>
      <c r="C27" s="11"/>
      <c r="D27" s="7"/>
      <c r="E27" s="42" t="s">
        <v>48</v>
      </c>
      <c r="F27" s="43">
        <v>100</v>
      </c>
      <c r="G27" s="43">
        <v>1</v>
      </c>
      <c r="H27" s="43">
        <v>0</v>
      </c>
      <c r="I27" s="43">
        <v>0</v>
      </c>
      <c r="J27" s="43">
        <v>21</v>
      </c>
      <c r="K27" s="44" t="s">
        <v>53</v>
      </c>
      <c r="L27" s="43">
        <v>25</v>
      </c>
    </row>
    <row r="28" spans="1:12" ht="15" x14ac:dyDescent="0.25">
      <c r="A28" s="14"/>
      <c r="B28" s="15"/>
      <c r="C28" s="11"/>
      <c r="D28" s="6"/>
      <c r="E28" s="42" t="s">
        <v>102</v>
      </c>
      <c r="F28" s="43">
        <v>100</v>
      </c>
      <c r="G28" s="43">
        <v>12.8</v>
      </c>
      <c r="H28" s="43">
        <v>8</v>
      </c>
      <c r="I28" s="43">
        <v>12.7</v>
      </c>
      <c r="J28" s="43">
        <v>173.7</v>
      </c>
      <c r="K28" s="44" t="s">
        <v>54</v>
      </c>
      <c r="L28" s="43">
        <v>27.32</v>
      </c>
    </row>
    <row r="29" spans="1:12" ht="15" x14ac:dyDescent="0.25">
      <c r="A29" s="14"/>
      <c r="B29" s="15"/>
      <c r="C29" s="11"/>
      <c r="D29" s="6"/>
      <c r="E29" s="42" t="s">
        <v>49</v>
      </c>
      <c r="F29" s="43">
        <v>30</v>
      </c>
      <c r="G29" s="43">
        <v>1</v>
      </c>
      <c r="H29" s="43">
        <v>1</v>
      </c>
      <c r="I29" s="43">
        <v>1</v>
      </c>
      <c r="J29" s="43">
        <v>21</v>
      </c>
      <c r="K29" s="44" t="s">
        <v>55</v>
      </c>
      <c r="L29" s="43">
        <v>2.2400000000000002</v>
      </c>
    </row>
    <row r="30" spans="1:12" ht="15" x14ac:dyDescent="0.25">
      <c r="A30" s="14"/>
      <c r="B30" s="15"/>
      <c r="C30" s="11"/>
      <c r="D30" s="6"/>
      <c r="E30" s="42" t="s">
        <v>50</v>
      </c>
      <c r="F30" s="43">
        <v>20</v>
      </c>
      <c r="G30" s="43">
        <v>0</v>
      </c>
      <c r="H30" s="43">
        <v>0</v>
      </c>
      <c r="I30" s="43">
        <v>0</v>
      </c>
      <c r="J30" s="43">
        <v>51</v>
      </c>
      <c r="K30" s="44" t="s">
        <v>56</v>
      </c>
      <c r="L30" s="43">
        <v>5.3</v>
      </c>
    </row>
    <row r="31" spans="1:12" ht="15" x14ac:dyDescent="0.25">
      <c r="A31" s="16"/>
      <c r="B31" s="17"/>
      <c r="C31" s="8"/>
      <c r="D31" s="18" t="s">
        <v>32</v>
      </c>
      <c r="E31" s="9"/>
      <c r="F31" s="19">
        <f>SUM(F24:F30)</f>
        <v>640</v>
      </c>
      <c r="G31" s="19">
        <f>SUM(G24:G30)</f>
        <v>25.8</v>
      </c>
      <c r="H31" s="19">
        <f>SUM(H24:H30)</f>
        <v>18</v>
      </c>
      <c r="I31" s="19">
        <f>SUM(I24:I30)</f>
        <v>50.7</v>
      </c>
      <c r="J31" s="19">
        <f>SUM(J24:J30)</f>
        <v>599.70000000000005</v>
      </c>
      <c r="K31" s="25"/>
      <c r="L31" s="19">
        <f>SUM(L24:L30)</f>
        <v>85.31</v>
      </c>
    </row>
    <row r="32" spans="1:12" ht="15" x14ac:dyDescent="0.25">
      <c r="A32" s="13">
        <f>A24</f>
        <v>1</v>
      </c>
      <c r="B32" s="13">
        <f>B24</f>
        <v>2</v>
      </c>
      <c r="C32" s="10" t="s">
        <v>24</v>
      </c>
      <c r="D32" s="7" t="s">
        <v>25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32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:L41" si="7">SUM(J32:J40)</f>
        <v>0</v>
      </c>
      <c r="K41" s="25"/>
      <c r="L41" s="19">
        <f t="shared" si="7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640</v>
      </c>
      <c r="G42" s="32">
        <f t="shared" ref="G42" si="8">G31+G41</f>
        <v>25.8</v>
      </c>
      <c r="H42" s="32">
        <f t="shared" ref="H42" si="9">H31+H41</f>
        <v>18</v>
      </c>
      <c r="I42" s="32">
        <f t="shared" ref="I42" si="10">I31+I41</f>
        <v>50.7</v>
      </c>
      <c r="J42" s="32">
        <f t="shared" ref="J42:L42" si="11">J31+J41</f>
        <v>599.70000000000005</v>
      </c>
      <c r="K42" s="32"/>
      <c r="L42" s="32">
        <f t="shared" si="11"/>
        <v>85.31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57</v>
      </c>
      <c r="F43" s="40">
        <v>200</v>
      </c>
      <c r="G43" s="40">
        <v>40</v>
      </c>
      <c r="H43" s="40">
        <v>14</v>
      </c>
      <c r="I43" s="40">
        <v>29</v>
      </c>
      <c r="J43" s="40">
        <v>402</v>
      </c>
      <c r="K43" s="41" t="s">
        <v>61</v>
      </c>
      <c r="L43" s="40">
        <v>65.73</v>
      </c>
    </row>
    <row r="44" spans="1:12" ht="15" x14ac:dyDescent="0.25">
      <c r="A44" s="23"/>
      <c r="B44" s="15"/>
      <c r="C44" s="11"/>
      <c r="D44" s="7" t="s">
        <v>22</v>
      </c>
      <c r="E44" s="42" t="s">
        <v>58</v>
      </c>
      <c r="F44" s="43">
        <v>200</v>
      </c>
      <c r="G44" s="43">
        <v>0</v>
      </c>
      <c r="H44" s="43">
        <v>0</v>
      </c>
      <c r="I44" s="43">
        <v>6</v>
      </c>
      <c r="J44" s="43">
        <v>27</v>
      </c>
      <c r="K44" s="44" t="s">
        <v>62</v>
      </c>
      <c r="L44" s="43">
        <v>1.84</v>
      </c>
    </row>
    <row r="45" spans="1:12" ht="15" x14ac:dyDescent="0.25">
      <c r="A45" s="23"/>
      <c r="B45" s="15"/>
      <c r="C45" s="11"/>
      <c r="D45" s="7" t="s">
        <v>23</v>
      </c>
      <c r="E45" s="42" t="s">
        <v>47</v>
      </c>
      <c r="F45" s="43">
        <v>20</v>
      </c>
      <c r="G45" s="43">
        <v>2</v>
      </c>
      <c r="H45" s="43">
        <v>0</v>
      </c>
      <c r="I45" s="43">
        <v>10</v>
      </c>
      <c r="J45" s="43">
        <v>47</v>
      </c>
      <c r="K45" s="44" t="s">
        <v>43</v>
      </c>
      <c r="L45" s="43">
        <v>1.36</v>
      </c>
    </row>
    <row r="46" spans="1:12" ht="15" x14ac:dyDescent="0.25">
      <c r="A46" s="23"/>
      <c r="B46" s="15"/>
      <c r="C46" s="11"/>
      <c r="D46" s="7"/>
      <c r="E46" s="42" t="s">
        <v>59</v>
      </c>
      <c r="F46" s="43">
        <v>10</v>
      </c>
      <c r="G46" s="43">
        <v>0</v>
      </c>
      <c r="H46" s="43">
        <v>7</v>
      </c>
      <c r="I46" s="43">
        <v>0</v>
      </c>
      <c r="J46" s="43">
        <v>66</v>
      </c>
      <c r="K46" s="44" t="s">
        <v>63</v>
      </c>
      <c r="L46" s="43">
        <v>7.92</v>
      </c>
    </row>
    <row r="47" spans="1:12" ht="15" x14ac:dyDescent="0.25">
      <c r="A47" s="23"/>
      <c r="B47" s="15"/>
      <c r="C47" s="11"/>
      <c r="D47" s="6"/>
      <c r="E47" s="42" t="s">
        <v>60</v>
      </c>
      <c r="F47" s="43">
        <v>150</v>
      </c>
      <c r="G47" s="43">
        <v>1</v>
      </c>
      <c r="H47" s="43">
        <v>1</v>
      </c>
      <c r="I47" s="43">
        <v>15</v>
      </c>
      <c r="J47" s="43">
        <v>67</v>
      </c>
      <c r="K47" s="44" t="s">
        <v>43</v>
      </c>
      <c r="L47" s="43">
        <v>21.75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SUM(F43:F48)</f>
        <v>580</v>
      </c>
      <c r="G49" s="19">
        <f>SUM(G43:G48)</f>
        <v>43</v>
      </c>
      <c r="H49" s="19">
        <f>SUM(H43:H48)</f>
        <v>22</v>
      </c>
      <c r="I49" s="19">
        <f>SUM(I43:I48)</f>
        <v>60</v>
      </c>
      <c r="J49" s="19">
        <f>SUM(J43:J48)</f>
        <v>609</v>
      </c>
      <c r="K49" s="25"/>
      <c r="L49" s="19">
        <f>SUM(L43:L48)</f>
        <v>98.600000000000009</v>
      </c>
    </row>
    <row r="50" spans="1:12" ht="15" x14ac:dyDescent="0.25">
      <c r="A50" s="26">
        <f>A43</f>
        <v>1</v>
      </c>
      <c r="B50" s="13">
        <f>B43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12">SUM(G50:G58)</f>
        <v>0</v>
      </c>
      <c r="H59" s="19">
        <f t="shared" ref="H59" si="13">SUM(H50:H58)</f>
        <v>0</v>
      </c>
      <c r="I59" s="19">
        <f t="shared" ref="I59" si="14">SUM(I50:I58)</f>
        <v>0</v>
      </c>
      <c r="J59" s="19">
        <f t="shared" ref="J59:L59" si="15">SUM(J50:J58)</f>
        <v>0</v>
      </c>
      <c r="K59" s="25"/>
      <c r="L59" s="19">
        <f t="shared" si="15"/>
        <v>0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51" t="s">
        <v>4</v>
      </c>
      <c r="D60" s="52"/>
      <c r="E60" s="31"/>
      <c r="F60" s="32">
        <f>F49+F59</f>
        <v>580</v>
      </c>
      <c r="G60" s="32">
        <f t="shared" ref="G60" si="16">G49+G59</f>
        <v>43</v>
      </c>
      <c r="H60" s="32">
        <f t="shared" ref="H60" si="17">H49+H59</f>
        <v>22</v>
      </c>
      <c r="I60" s="32">
        <f t="shared" ref="I60" si="18">I49+I59</f>
        <v>60</v>
      </c>
      <c r="J60" s="32">
        <f t="shared" ref="J60:L60" si="19">J49+J59</f>
        <v>609</v>
      </c>
      <c r="K60" s="32"/>
      <c r="L60" s="32">
        <f t="shared" si="19"/>
        <v>98.600000000000009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64</v>
      </c>
      <c r="F61" s="40">
        <v>150</v>
      </c>
      <c r="G61" s="40">
        <v>5</v>
      </c>
      <c r="H61" s="40">
        <v>5</v>
      </c>
      <c r="I61" s="40">
        <v>33</v>
      </c>
      <c r="J61" s="40">
        <v>197</v>
      </c>
      <c r="K61" s="41" t="s">
        <v>68</v>
      </c>
      <c r="L61" s="40">
        <v>7.14</v>
      </c>
    </row>
    <row r="62" spans="1:12" ht="15" x14ac:dyDescent="0.25">
      <c r="A62" s="23"/>
      <c r="B62" s="15"/>
      <c r="C62" s="11"/>
      <c r="D62" s="7" t="s">
        <v>22</v>
      </c>
      <c r="E62" s="42" t="s">
        <v>65</v>
      </c>
      <c r="F62" s="43">
        <v>200</v>
      </c>
      <c r="G62" s="43">
        <v>1</v>
      </c>
      <c r="H62" s="43">
        <v>0</v>
      </c>
      <c r="I62" s="43">
        <v>20</v>
      </c>
      <c r="J62" s="43">
        <v>81</v>
      </c>
      <c r="K62" s="44" t="s">
        <v>69</v>
      </c>
      <c r="L62" s="43">
        <v>4.53</v>
      </c>
    </row>
    <row r="63" spans="1:12" ht="15" x14ac:dyDescent="0.25">
      <c r="A63" s="23"/>
      <c r="B63" s="15"/>
      <c r="C63" s="11"/>
      <c r="D63" s="7" t="s">
        <v>23</v>
      </c>
      <c r="E63" s="42" t="s">
        <v>47</v>
      </c>
      <c r="F63" s="43">
        <v>30</v>
      </c>
      <c r="G63" s="43">
        <v>2</v>
      </c>
      <c r="H63" s="43">
        <v>0</v>
      </c>
      <c r="I63" s="43">
        <v>15</v>
      </c>
      <c r="J63" s="43">
        <v>70</v>
      </c>
      <c r="K63" s="44" t="s">
        <v>43</v>
      </c>
      <c r="L63" s="43">
        <v>2.04</v>
      </c>
    </row>
    <row r="64" spans="1:12" ht="15" x14ac:dyDescent="0.25">
      <c r="A64" s="23"/>
      <c r="B64" s="15"/>
      <c r="C64" s="11"/>
      <c r="D64" s="7"/>
      <c r="E64" s="42" t="s">
        <v>66</v>
      </c>
      <c r="F64" s="43">
        <v>90</v>
      </c>
      <c r="G64" s="43">
        <v>16</v>
      </c>
      <c r="H64" s="43">
        <v>16</v>
      </c>
      <c r="I64" s="43">
        <v>15</v>
      </c>
      <c r="J64" s="43">
        <v>266</v>
      </c>
      <c r="K64" s="44" t="s">
        <v>70</v>
      </c>
      <c r="L64" s="43">
        <v>28.78</v>
      </c>
    </row>
    <row r="65" spans="1:12" ht="15" x14ac:dyDescent="0.25">
      <c r="A65" s="23"/>
      <c r="B65" s="15"/>
      <c r="C65" s="11"/>
      <c r="D65" s="6"/>
      <c r="E65" s="42" t="s">
        <v>67</v>
      </c>
      <c r="F65" s="43">
        <v>30</v>
      </c>
      <c r="G65" s="43">
        <v>0</v>
      </c>
      <c r="H65" s="43">
        <v>3</v>
      </c>
      <c r="I65" s="43">
        <v>1</v>
      </c>
      <c r="J65" s="43">
        <v>28</v>
      </c>
      <c r="K65" s="44" t="s">
        <v>71</v>
      </c>
      <c r="L65" s="43">
        <v>3.79</v>
      </c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32</v>
      </c>
      <c r="E67" s="9"/>
      <c r="F67" s="19">
        <f>SUM(F61:F66)</f>
        <v>500</v>
      </c>
      <c r="G67" s="19">
        <f>SUM(G61:G66)</f>
        <v>24</v>
      </c>
      <c r="H67" s="19">
        <f>SUM(H61:H66)</f>
        <v>24</v>
      </c>
      <c r="I67" s="19">
        <f>SUM(I61:I66)</f>
        <v>84</v>
      </c>
      <c r="J67" s="19">
        <f>SUM(J61:J66)</f>
        <v>642</v>
      </c>
      <c r="K67" s="25"/>
      <c r="L67" s="19">
        <f>SUM(L61:L66)</f>
        <v>46.28</v>
      </c>
    </row>
    <row r="68" spans="1:12" ht="15" x14ac:dyDescent="0.25">
      <c r="A68" s="26">
        <f>A61</f>
        <v>1</v>
      </c>
      <c r="B68" s="13">
        <f>B61</f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0">SUM(G68:G76)</f>
        <v>0</v>
      </c>
      <c r="H77" s="19">
        <f t="shared" ref="H77" si="21">SUM(H68:H76)</f>
        <v>0</v>
      </c>
      <c r="I77" s="19">
        <f t="shared" ref="I77" si="22">SUM(I68:I76)</f>
        <v>0</v>
      </c>
      <c r="J77" s="19">
        <f t="shared" ref="J77:L77" si="23">SUM(J68:J76)</f>
        <v>0</v>
      </c>
      <c r="K77" s="25"/>
      <c r="L77" s="19">
        <f t="shared" si="23"/>
        <v>0</v>
      </c>
    </row>
    <row r="78" spans="1:12" ht="15.75" customHeight="1" thickBot="1" x14ac:dyDescent="0.25">
      <c r="A78" s="29">
        <f>A61</f>
        <v>1</v>
      </c>
      <c r="B78" s="30">
        <f>B61</f>
        <v>4</v>
      </c>
      <c r="C78" s="51" t="s">
        <v>4</v>
      </c>
      <c r="D78" s="52"/>
      <c r="E78" s="31"/>
      <c r="F78" s="32">
        <f>F67+F77</f>
        <v>500</v>
      </c>
      <c r="G78" s="32">
        <f t="shared" ref="G78" si="24">G67+G77</f>
        <v>24</v>
      </c>
      <c r="H78" s="32">
        <f t="shared" ref="H78" si="25">H67+H77</f>
        <v>24</v>
      </c>
      <c r="I78" s="32">
        <f t="shared" ref="I78" si="26">I67+I77</f>
        <v>84</v>
      </c>
      <c r="J78" s="32">
        <f t="shared" ref="J78:L78" si="27">J67+J77</f>
        <v>642</v>
      </c>
      <c r="K78" s="32"/>
      <c r="L78" s="32">
        <f t="shared" si="27"/>
        <v>46.28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72</v>
      </c>
      <c r="F79" s="40">
        <v>250</v>
      </c>
      <c r="G79" s="40">
        <v>7</v>
      </c>
      <c r="H79" s="40">
        <v>6</v>
      </c>
      <c r="I79" s="40">
        <v>22</v>
      </c>
      <c r="J79" s="40">
        <v>168</v>
      </c>
      <c r="K79" s="41" t="s">
        <v>75</v>
      </c>
      <c r="L79" s="40">
        <v>22.1</v>
      </c>
    </row>
    <row r="80" spans="1:12" ht="15" x14ac:dyDescent="0.25">
      <c r="A80" s="23"/>
      <c r="B80" s="15"/>
      <c r="C80" s="11"/>
      <c r="D80" s="7" t="s">
        <v>22</v>
      </c>
      <c r="E80" s="42" t="s">
        <v>40</v>
      </c>
      <c r="F80" s="43">
        <v>200</v>
      </c>
      <c r="G80" s="43">
        <v>4</v>
      </c>
      <c r="H80" s="43">
        <v>3</v>
      </c>
      <c r="I80" s="43">
        <v>11</v>
      </c>
      <c r="J80" s="43">
        <v>86</v>
      </c>
      <c r="K80" s="44" t="s">
        <v>42</v>
      </c>
      <c r="L80" s="43">
        <v>9.08</v>
      </c>
    </row>
    <row r="81" spans="1:12" ht="15" x14ac:dyDescent="0.25">
      <c r="A81" s="23"/>
      <c r="B81" s="15"/>
      <c r="C81" s="11"/>
      <c r="D81" s="7" t="s">
        <v>23</v>
      </c>
      <c r="E81" s="42" t="s">
        <v>47</v>
      </c>
      <c r="F81" s="43">
        <v>40</v>
      </c>
      <c r="G81" s="43">
        <v>3</v>
      </c>
      <c r="H81" s="43">
        <v>0</v>
      </c>
      <c r="I81" s="43">
        <v>20</v>
      </c>
      <c r="J81" s="43">
        <v>94</v>
      </c>
      <c r="K81" s="44" t="s">
        <v>43</v>
      </c>
      <c r="L81" s="43">
        <v>2.72</v>
      </c>
    </row>
    <row r="82" spans="1:12" ht="15" x14ac:dyDescent="0.25">
      <c r="A82" s="23"/>
      <c r="B82" s="15"/>
      <c r="C82" s="11"/>
      <c r="D82" s="7"/>
      <c r="E82" s="42" t="s">
        <v>73</v>
      </c>
      <c r="F82" s="43">
        <v>20</v>
      </c>
      <c r="G82" s="43">
        <v>5</v>
      </c>
      <c r="H82" s="43">
        <v>6</v>
      </c>
      <c r="I82" s="43">
        <v>0</v>
      </c>
      <c r="J82" s="43">
        <v>72</v>
      </c>
      <c r="K82" s="44" t="s">
        <v>76</v>
      </c>
      <c r="L82" s="43">
        <v>9.52</v>
      </c>
    </row>
    <row r="83" spans="1:12" ht="15" x14ac:dyDescent="0.25">
      <c r="A83" s="23"/>
      <c r="B83" s="15"/>
      <c r="C83" s="11"/>
      <c r="D83" s="6"/>
      <c r="E83" s="42" t="s">
        <v>74</v>
      </c>
      <c r="F83" s="43">
        <v>100</v>
      </c>
      <c r="G83" s="43">
        <v>2</v>
      </c>
      <c r="H83" s="43">
        <v>1</v>
      </c>
      <c r="I83" s="43">
        <v>21</v>
      </c>
      <c r="J83" s="43">
        <v>95</v>
      </c>
      <c r="K83" s="44" t="s">
        <v>43</v>
      </c>
      <c r="L83" s="43">
        <v>19.5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32</v>
      </c>
      <c r="E85" s="9"/>
      <c r="F85" s="19">
        <f>SUM(F79:F84)</f>
        <v>610</v>
      </c>
      <c r="G85" s="19">
        <f>SUM(G79:G84)</f>
        <v>21</v>
      </c>
      <c r="H85" s="19">
        <f>SUM(H79:H84)</f>
        <v>16</v>
      </c>
      <c r="I85" s="19">
        <f>SUM(I79:I84)</f>
        <v>74</v>
      </c>
      <c r="J85" s="19">
        <f>SUM(J79:J84)</f>
        <v>515</v>
      </c>
      <c r="K85" s="25"/>
      <c r="L85" s="19">
        <f>SUM(L79:L84)</f>
        <v>62.92</v>
      </c>
    </row>
    <row r="86" spans="1:12" ht="15" x14ac:dyDescent="0.25">
      <c r="A86" s="26">
        <f>A79</f>
        <v>1</v>
      </c>
      <c r="B86" s="13">
        <f>B79</f>
        <v>5</v>
      </c>
      <c r="C86" s="10" t="s">
        <v>24</v>
      </c>
      <c r="D86" s="7" t="s">
        <v>25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32</v>
      </c>
      <c r="E95" s="9"/>
      <c r="F95" s="19">
        <f>SUM(F86:F94)</f>
        <v>0</v>
      </c>
      <c r="G95" s="19">
        <f t="shared" ref="G95" si="28">SUM(G86:G94)</f>
        <v>0</v>
      </c>
      <c r="H95" s="19">
        <f t="shared" ref="H95" si="29">SUM(H86:H94)</f>
        <v>0</v>
      </c>
      <c r="I95" s="19">
        <f t="shared" ref="I95" si="30">SUM(I86:I94)</f>
        <v>0</v>
      </c>
      <c r="J95" s="19">
        <f t="shared" ref="J95:L95" si="31">SUM(J86:J94)</f>
        <v>0</v>
      </c>
      <c r="K95" s="25"/>
      <c r="L95" s="19">
        <f t="shared" si="31"/>
        <v>0</v>
      </c>
    </row>
    <row r="96" spans="1:12" ht="15.75" customHeight="1" thickBot="1" x14ac:dyDescent="0.25">
      <c r="A96" s="29">
        <f>A79</f>
        <v>1</v>
      </c>
      <c r="B96" s="30">
        <f>B79</f>
        <v>5</v>
      </c>
      <c r="C96" s="51" t="s">
        <v>4</v>
      </c>
      <c r="D96" s="52"/>
      <c r="E96" s="31"/>
      <c r="F96" s="32">
        <f>F85+F95</f>
        <v>610</v>
      </c>
      <c r="G96" s="32">
        <f t="shared" ref="G96" si="32">G85+G95</f>
        <v>21</v>
      </c>
      <c r="H96" s="32">
        <f t="shared" ref="H96" si="33">H85+H95</f>
        <v>16</v>
      </c>
      <c r="I96" s="32">
        <f t="shared" ref="I96" si="34">I85+I95</f>
        <v>74</v>
      </c>
      <c r="J96" s="32">
        <f t="shared" ref="J96:L96" si="35">J85+J95</f>
        <v>515</v>
      </c>
      <c r="K96" s="32"/>
      <c r="L96" s="32">
        <f t="shared" si="35"/>
        <v>62.92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77</v>
      </c>
      <c r="F97" s="40">
        <v>200</v>
      </c>
      <c r="G97" s="40">
        <v>24</v>
      </c>
      <c r="H97" s="40">
        <v>23</v>
      </c>
      <c r="I97" s="40">
        <v>27</v>
      </c>
      <c r="J97" s="40">
        <v>409</v>
      </c>
      <c r="K97" s="41" t="s">
        <v>79</v>
      </c>
      <c r="L97" s="40">
        <v>100.95</v>
      </c>
    </row>
    <row r="98" spans="1:12" ht="15" x14ac:dyDescent="0.25">
      <c r="A98" s="23"/>
      <c r="B98" s="15"/>
      <c r="C98" s="11"/>
      <c r="D98" s="7" t="s">
        <v>22</v>
      </c>
      <c r="E98" s="42" t="s">
        <v>58</v>
      </c>
      <c r="F98" s="43">
        <v>200</v>
      </c>
      <c r="G98" s="43">
        <v>0</v>
      </c>
      <c r="H98" s="43">
        <v>0</v>
      </c>
      <c r="I98" s="43">
        <v>6</v>
      </c>
      <c r="J98" s="43">
        <v>27</v>
      </c>
      <c r="K98" s="44" t="s">
        <v>62</v>
      </c>
      <c r="L98" s="43">
        <v>2.12</v>
      </c>
    </row>
    <row r="99" spans="1:12" ht="15" x14ac:dyDescent="0.25">
      <c r="A99" s="23"/>
      <c r="B99" s="15"/>
      <c r="C99" s="11"/>
      <c r="D99" s="7" t="s">
        <v>23</v>
      </c>
      <c r="E99" s="42" t="s">
        <v>47</v>
      </c>
      <c r="F99" s="43">
        <v>40</v>
      </c>
      <c r="G99" s="43">
        <v>3</v>
      </c>
      <c r="H99" s="43">
        <v>0</v>
      </c>
      <c r="I99" s="43">
        <v>20</v>
      </c>
      <c r="J99" s="43">
        <v>94</v>
      </c>
      <c r="K99" s="44" t="s">
        <v>43</v>
      </c>
      <c r="L99" s="43">
        <v>2.72</v>
      </c>
    </row>
    <row r="100" spans="1:12" ht="15" x14ac:dyDescent="0.25">
      <c r="A100" s="23"/>
      <c r="B100" s="15"/>
      <c r="C100" s="11"/>
      <c r="D100" s="7"/>
      <c r="E100" s="42" t="s">
        <v>78</v>
      </c>
      <c r="F100" s="43">
        <v>90</v>
      </c>
      <c r="G100" s="43">
        <v>3</v>
      </c>
      <c r="H100" s="43">
        <v>6</v>
      </c>
      <c r="I100" s="43">
        <v>9</v>
      </c>
      <c r="J100" s="43">
        <v>106</v>
      </c>
      <c r="K100" s="44" t="s">
        <v>80</v>
      </c>
      <c r="L100" s="43">
        <v>16.739999999999998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32</v>
      </c>
      <c r="E103" s="9"/>
      <c r="F103" s="19">
        <f>SUM(F97:F102)</f>
        <v>530</v>
      </c>
      <c r="G103" s="19">
        <f>SUM(G97:G102)</f>
        <v>30</v>
      </c>
      <c r="H103" s="19">
        <f>SUM(H97:H102)</f>
        <v>29</v>
      </c>
      <c r="I103" s="19">
        <f>SUM(I97:I102)</f>
        <v>62</v>
      </c>
      <c r="J103" s="19">
        <f>SUM(J97:J102)</f>
        <v>636</v>
      </c>
      <c r="K103" s="25"/>
      <c r="L103" s="19">
        <f>SUM(L97:L102)</f>
        <v>122.53</v>
      </c>
    </row>
    <row r="104" spans="1:12" ht="15" x14ac:dyDescent="0.25">
      <c r="A104" s="26">
        <f>A97</f>
        <v>2</v>
      </c>
      <c r="B104" s="13">
        <f>B97</f>
        <v>1</v>
      </c>
      <c r="C104" s="10" t="s">
        <v>24</v>
      </c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32</v>
      </c>
      <c r="E113" s="9"/>
      <c r="F113" s="19">
        <f>SUM(F104:F112)</f>
        <v>0</v>
      </c>
      <c r="G113" s="19">
        <f t="shared" ref="G113:J113" si="36">SUM(G104:G112)</f>
        <v>0</v>
      </c>
      <c r="H113" s="19">
        <f t="shared" si="36"/>
        <v>0</v>
      </c>
      <c r="I113" s="19">
        <f t="shared" si="36"/>
        <v>0</v>
      </c>
      <c r="J113" s="19">
        <f t="shared" si="36"/>
        <v>0</v>
      </c>
      <c r="K113" s="25"/>
      <c r="L113" s="19">
        <f t="shared" ref="L113" si="37">SUM(L104:L112)</f>
        <v>0</v>
      </c>
    </row>
    <row r="114" spans="1:12" ht="15.75" thickBot="1" x14ac:dyDescent="0.25">
      <c r="A114" s="29">
        <f>A97</f>
        <v>2</v>
      </c>
      <c r="B114" s="30">
        <f>B97</f>
        <v>1</v>
      </c>
      <c r="C114" s="51" t="s">
        <v>4</v>
      </c>
      <c r="D114" s="52"/>
      <c r="E114" s="31"/>
      <c r="F114" s="32">
        <f>F103+F113</f>
        <v>530</v>
      </c>
      <c r="G114" s="32">
        <f t="shared" ref="G114" si="38">G103+G113</f>
        <v>30</v>
      </c>
      <c r="H114" s="32">
        <f t="shared" ref="H114" si="39">H103+H113</f>
        <v>29</v>
      </c>
      <c r="I114" s="32">
        <f t="shared" ref="I114" si="40">I103+I113</f>
        <v>62</v>
      </c>
      <c r="J114" s="32">
        <f t="shared" ref="J114:L114" si="41">J103+J113</f>
        <v>636</v>
      </c>
      <c r="K114" s="32"/>
      <c r="L114" s="32">
        <f t="shared" si="41"/>
        <v>122.53</v>
      </c>
    </row>
    <row r="115" spans="1:12" ht="15" x14ac:dyDescent="0.25">
      <c r="A115" s="14">
        <v>2</v>
      </c>
      <c r="B115" s="15">
        <v>2</v>
      </c>
      <c r="C115" s="22" t="s">
        <v>20</v>
      </c>
      <c r="D115" s="5" t="s">
        <v>21</v>
      </c>
      <c r="E115" s="39" t="s">
        <v>81</v>
      </c>
      <c r="F115" s="40">
        <v>200</v>
      </c>
      <c r="G115" s="40">
        <v>17</v>
      </c>
      <c r="H115" s="40">
        <v>24</v>
      </c>
      <c r="I115" s="40">
        <v>4</v>
      </c>
      <c r="J115" s="40">
        <v>301</v>
      </c>
      <c r="K115" s="41" t="s">
        <v>83</v>
      </c>
      <c r="L115" s="40">
        <v>54.16</v>
      </c>
    </row>
    <row r="116" spans="1:12" ht="15" x14ac:dyDescent="0.25">
      <c r="A116" s="14"/>
      <c r="B116" s="15"/>
      <c r="C116" s="11"/>
      <c r="D116" s="7" t="s">
        <v>22</v>
      </c>
      <c r="E116" s="42" t="s">
        <v>46</v>
      </c>
      <c r="F116" s="43">
        <v>200</v>
      </c>
      <c r="G116" s="43">
        <v>5</v>
      </c>
      <c r="H116" s="43">
        <v>4</v>
      </c>
      <c r="I116" s="43">
        <v>13</v>
      </c>
      <c r="J116" s="43">
        <v>100</v>
      </c>
      <c r="K116" s="44" t="s">
        <v>52</v>
      </c>
      <c r="L116" s="43">
        <v>15.23</v>
      </c>
    </row>
    <row r="117" spans="1:12" ht="15" x14ac:dyDescent="0.25">
      <c r="A117" s="14"/>
      <c r="B117" s="15"/>
      <c r="C117" s="11"/>
      <c r="D117" s="7" t="s">
        <v>23</v>
      </c>
      <c r="E117" s="42" t="s">
        <v>47</v>
      </c>
      <c r="F117" s="43">
        <v>40</v>
      </c>
      <c r="G117" s="43">
        <v>3</v>
      </c>
      <c r="H117" s="43">
        <v>0</v>
      </c>
      <c r="I117" s="43">
        <v>20</v>
      </c>
      <c r="J117" s="43">
        <v>94</v>
      </c>
      <c r="K117" s="44" t="s">
        <v>43</v>
      </c>
      <c r="L117" s="43">
        <v>2.72</v>
      </c>
    </row>
    <row r="118" spans="1:12" ht="15" x14ac:dyDescent="0.25">
      <c r="A118" s="14"/>
      <c r="B118" s="15"/>
      <c r="C118" s="11"/>
      <c r="D118" s="7"/>
      <c r="E118" s="42" t="s">
        <v>82</v>
      </c>
      <c r="F118" s="43">
        <v>90</v>
      </c>
      <c r="G118" s="43">
        <v>3</v>
      </c>
      <c r="H118" s="43">
        <v>0</v>
      </c>
      <c r="I118" s="43">
        <v>5</v>
      </c>
      <c r="J118" s="43">
        <v>33</v>
      </c>
      <c r="K118" s="44" t="s">
        <v>84</v>
      </c>
      <c r="L118" s="43">
        <v>18</v>
      </c>
    </row>
    <row r="119" spans="1:12" ht="15" x14ac:dyDescent="0.25">
      <c r="A119" s="14"/>
      <c r="B119" s="15"/>
      <c r="C119" s="11"/>
      <c r="D119" s="6"/>
      <c r="E119" s="42" t="s">
        <v>59</v>
      </c>
      <c r="F119" s="43">
        <v>10</v>
      </c>
      <c r="G119" s="43">
        <v>0</v>
      </c>
      <c r="H119" s="43">
        <v>7</v>
      </c>
      <c r="I119" s="43">
        <v>0</v>
      </c>
      <c r="J119" s="43">
        <v>66</v>
      </c>
      <c r="K119" s="44" t="s">
        <v>85</v>
      </c>
      <c r="L119" s="43">
        <v>7.92</v>
      </c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32</v>
      </c>
      <c r="E121" s="9"/>
      <c r="F121" s="19">
        <f>SUM(F115:F120)</f>
        <v>540</v>
      </c>
      <c r="G121" s="19">
        <f>SUM(G115:G120)</f>
        <v>28</v>
      </c>
      <c r="H121" s="19">
        <f>SUM(H115:H120)</f>
        <v>35</v>
      </c>
      <c r="I121" s="19">
        <f>SUM(I115:I120)</f>
        <v>42</v>
      </c>
      <c r="J121" s="19">
        <f>SUM(J115:J120)</f>
        <v>594</v>
      </c>
      <c r="K121" s="25"/>
      <c r="L121" s="19">
        <f>SUM(L115:L120)</f>
        <v>98.03</v>
      </c>
    </row>
    <row r="122" spans="1:12" ht="15" x14ac:dyDescent="0.25">
      <c r="A122" s="13">
        <f>A115</f>
        <v>2</v>
      </c>
      <c r="B122" s="13">
        <f>B115</f>
        <v>2</v>
      </c>
      <c r="C122" s="10" t="s">
        <v>24</v>
      </c>
      <c r="D122" s="7" t="s">
        <v>25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26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28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29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30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31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32</v>
      </c>
      <c r="E131" s="9"/>
      <c r="F131" s="19">
        <f>SUM(F122:F130)</f>
        <v>0</v>
      </c>
      <c r="G131" s="19">
        <f t="shared" ref="G131:J131" si="42">SUM(G122:G130)</f>
        <v>0</v>
      </c>
      <c r="H131" s="19">
        <f t="shared" si="42"/>
        <v>0</v>
      </c>
      <c r="I131" s="19">
        <f t="shared" si="42"/>
        <v>0</v>
      </c>
      <c r="J131" s="19">
        <f t="shared" si="42"/>
        <v>0</v>
      </c>
      <c r="K131" s="25"/>
      <c r="L131" s="19">
        <f t="shared" ref="L131" si="43">SUM(L122:L130)</f>
        <v>0</v>
      </c>
    </row>
    <row r="132" spans="1:12" ht="15.75" thickBot="1" x14ac:dyDescent="0.25">
      <c r="A132" s="33">
        <f>A115</f>
        <v>2</v>
      </c>
      <c r="B132" s="33">
        <f>B115</f>
        <v>2</v>
      </c>
      <c r="C132" s="51" t="s">
        <v>4</v>
      </c>
      <c r="D132" s="52"/>
      <c r="E132" s="31"/>
      <c r="F132" s="32">
        <f>F121+F131</f>
        <v>540</v>
      </c>
      <c r="G132" s="32">
        <f t="shared" ref="G132" si="44">G121+G131</f>
        <v>28</v>
      </c>
      <c r="H132" s="32">
        <f t="shared" ref="H132" si="45">H121+H131</f>
        <v>35</v>
      </c>
      <c r="I132" s="32">
        <f t="shared" ref="I132" si="46">I121+I131</f>
        <v>42</v>
      </c>
      <c r="J132" s="32">
        <f t="shared" ref="J132:L132" si="47">J121+J131</f>
        <v>594</v>
      </c>
      <c r="K132" s="32"/>
      <c r="L132" s="32">
        <f t="shared" si="47"/>
        <v>98.03</v>
      </c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86</v>
      </c>
      <c r="F133" s="40">
        <v>150</v>
      </c>
      <c r="G133" s="40">
        <v>8</v>
      </c>
      <c r="H133" s="40">
        <v>6</v>
      </c>
      <c r="I133" s="40">
        <v>36</v>
      </c>
      <c r="J133" s="40">
        <v>234</v>
      </c>
      <c r="K133" s="41" t="s">
        <v>90</v>
      </c>
      <c r="L133" s="40">
        <v>12.28</v>
      </c>
    </row>
    <row r="134" spans="1:12" ht="15" x14ac:dyDescent="0.25">
      <c r="A134" s="23"/>
      <c r="B134" s="15"/>
      <c r="C134" s="11"/>
      <c r="D134" s="7" t="s">
        <v>22</v>
      </c>
      <c r="E134" s="42" t="s">
        <v>87</v>
      </c>
      <c r="F134" s="43">
        <v>200</v>
      </c>
      <c r="G134" s="43">
        <v>0</v>
      </c>
      <c r="H134" s="43">
        <v>0</v>
      </c>
      <c r="I134" s="43">
        <v>7</v>
      </c>
      <c r="J134" s="43">
        <v>28</v>
      </c>
      <c r="K134" s="44" t="s">
        <v>91</v>
      </c>
      <c r="L134" s="43">
        <v>3.62</v>
      </c>
    </row>
    <row r="135" spans="1:12" ht="15.75" customHeight="1" x14ac:dyDescent="0.25">
      <c r="A135" s="23"/>
      <c r="B135" s="15"/>
      <c r="C135" s="11"/>
      <c r="D135" s="7" t="s">
        <v>23</v>
      </c>
      <c r="E135" s="42" t="s">
        <v>47</v>
      </c>
      <c r="F135" s="43">
        <v>30</v>
      </c>
      <c r="G135" s="43">
        <v>2</v>
      </c>
      <c r="H135" s="43">
        <v>0</v>
      </c>
      <c r="I135" s="43">
        <v>15</v>
      </c>
      <c r="J135" s="43">
        <v>70</v>
      </c>
      <c r="K135" s="44" t="s">
        <v>43</v>
      </c>
      <c r="L135" s="43">
        <v>2.04</v>
      </c>
    </row>
    <row r="136" spans="1:12" ht="15" x14ac:dyDescent="0.25">
      <c r="A136" s="23"/>
      <c r="B136" s="15"/>
      <c r="C136" s="11"/>
      <c r="D136" s="7"/>
      <c r="E136" s="42" t="s">
        <v>66</v>
      </c>
      <c r="F136" s="43">
        <v>90</v>
      </c>
      <c r="G136" s="43">
        <v>16</v>
      </c>
      <c r="H136" s="43">
        <v>16</v>
      </c>
      <c r="I136" s="43">
        <v>15</v>
      </c>
      <c r="J136" s="43">
        <v>266</v>
      </c>
      <c r="K136" s="44" t="s">
        <v>70</v>
      </c>
      <c r="L136" s="43">
        <v>28.04</v>
      </c>
    </row>
    <row r="137" spans="1:12" ht="15" x14ac:dyDescent="0.25">
      <c r="A137" s="23"/>
      <c r="B137" s="15"/>
      <c r="C137" s="11"/>
      <c r="D137" s="6"/>
      <c r="E137" s="42" t="s">
        <v>67</v>
      </c>
      <c r="F137" s="43">
        <v>30</v>
      </c>
      <c r="G137" s="43">
        <v>0</v>
      </c>
      <c r="H137" s="43">
        <v>3</v>
      </c>
      <c r="I137" s="43">
        <v>1</v>
      </c>
      <c r="J137" s="43">
        <v>28</v>
      </c>
      <c r="K137" s="44" t="s">
        <v>71</v>
      </c>
      <c r="L137" s="43">
        <v>11.56</v>
      </c>
    </row>
    <row r="138" spans="1:12" ht="15" x14ac:dyDescent="0.25">
      <c r="A138" s="23"/>
      <c r="B138" s="15"/>
      <c r="C138" s="11"/>
      <c r="D138" s="6"/>
      <c r="E138" s="42" t="s">
        <v>88</v>
      </c>
      <c r="F138" s="43">
        <v>50</v>
      </c>
      <c r="G138" s="43">
        <v>0</v>
      </c>
      <c r="H138" s="43">
        <v>0</v>
      </c>
      <c r="I138" s="43">
        <v>1</v>
      </c>
      <c r="J138" s="43">
        <v>7</v>
      </c>
      <c r="K138" s="44" t="s">
        <v>92</v>
      </c>
      <c r="L138" s="43">
        <v>12.5</v>
      </c>
    </row>
    <row r="139" spans="1:12" ht="15" x14ac:dyDescent="0.25">
      <c r="A139" s="23"/>
      <c r="B139" s="15"/>
      <c r="C139" s="11"/>
      <c r="D139" s="6"/>
      <c r="E139" s="42" t="s">
        <v>103</v>
      </c>
      <c r="F139" s="43">
        <v>90</v>
      </c>
      <c r="G139" s="43">
        <v>16.399999999999999</v>
      </c>
      <c r="H139" s="43">
        <v>15.7</v>
      </c>
      <c r="I139" s="43">
        <v>14.8</v>
      </c>
      <c r="J139" s="43">
        <v>265.7</v>
      </c>
      <c r="K139" s="44" t="s">
        <v>104</v>
      </c>
      <c r="L139" s="43"/>
    </row>
    <row r="140" spans="1:12" ht="15" x14ac:dyDescent="0.25">
      <c r="A140" s="23"/>
      <c r="B140" s="15"/>
      <c r="C140" s="11"/>
      <c r="D140" s="6"/>
      <c r="E140" s="42" t="s">
        <v>89</v>
      </c>
      <c r="F140" s="43">
        <v>50</v>
      </c>
      <c r="G140" s="43">
        <v>1</v>
      </c>
      <c r="H140" s="43">
        <v>0</v>
      </c>
      <c r="I140" s="43">
        <v>2</v>
      </c>
      <c r="J140" s="43">
        <v>11</v>
      </c>
      <c r="K140" s="44" t="s">
        <v>53</v>
      </c>
      <c r="L140" s="43">
        <v>8.5</v>
      </c>
    </row>
    <row r="141" spans="1:12" ht="15" x14ac:dyDescent="0.25">
      <c r="A141" s="24"/>
      <c r="B141" s="17"/>
      <c r="C141" s="8"/>
      <c r="D141" s="18" t="s">
        <v>32</v>
      </c>
      <c r="E141" s="9"/>
      <c r="F141" s="19">
        <f>SUM(F133:F140)</f>
        <v>690</v>
      </c>
      <c r="G141" s="19">
        <f>SUM(G133:G140)</f>
        <v>43.4</v>
      </c>
      <c r="H141" s="19">
        <f>SUM(H133:H140)</f>
        <v>40.700000000000003</v>
      </c>
      <c r="I141" s="19">
        <f>SUM(I133:I140)</f>
        <v>91.8</v>
      </c>
      <c r="J141" s="19">
        <f>SUM(J133:J140)</f>
        <v>909.7</v>
      </c>
      <c r="K141" s="25"/>
      <c r="L141" s="19">
        <f>SUM(L133:L140)</f>
        <v>78.539999999999992</v>
      </c>
    </row>
    <row r="142" spans="1:12" ht="15" x14ac:dyDescent="0.25">
      <c r="A142" s="26">
        <f>A133</f>
        <v>2</v>
      </c>
      <c r="B142" s="13">
        <f>B133</f>
        <v>3</v>
      </c>
      <c r="C142" s="10" t="s">
        <v>24</v>
      </c>
      <c r="D142" s="7" t="s">
        <v>25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4"/>
      <c r="B151" s="17"/>
      <c r="C151" s="8"/>
      <c r="D151" s="18" t="s">
        <v>32</v>
      </c>
      <c r="E151" s="9"/>
      <c r="F151" s="19">
        <f>SUM(F142:F150)</f>
        <v>0</v>
      </c>
      <c r="G151" s="19">
        <f t="shared" ref="G151:J151" si="48">SUM(G142:G150)</f>
        <v>0</v>
      </c>
      <c r="H151" s="19">
        <f t="shared" si="48"/>
        <v>0</v>
      </c>
      <c r="I151" s="19">
        <f t="shared" si="48"/>
        <v>0</v>
      </c>
      <c r="J151" s="19">
        <f t="shared" si="48"/>
        <v>0</v>
      </c>
      <c r="K151" s="25"/>
      <c r="L151" s="19">
        <f t="shared" ref="L151" si="49">SUM(L142:L150)</f>
        <v>0</v>
      </c>
    </row>
    <row r="152" spans="1:12" ht="15.75" thickBot="1" x14ac:dyDescent="0.25">
      <c r="A152" s="29">
        <f>A133</f>
        <v>2</v>
      </c>
      <c r="B152" s="30">
        <f>B133</f>
        <v>3</v>
      </c>
      <c r="C152" s="51" t="s">
        <v>4</v>
      </c>
      <c r="D152" s="52"/>
      <c r="E152" s="31"/>
      <c r="F152" s="32">
        <f>F141+F151</f>
        <v>690</v>
      </c>
      <c r="G152" s="32">
        <f t="shared" ref="G152" si="50">G141+G151</f>
        <v>43.4</v>
      </c>
      <c r="H152" s="32">
        <f t="shared" ref="H152" si="51">H141+H151</f>
        <v>40.700000000000003</v>
      </c>
      <c r="I152" s="32">
        <f t="shared" ref="I152" si="52">I141+I151</f>
        <v>91.8</v>
      </c>
      <c r="J152" s="32">
        <f t="shared" ref="J152:L152" si="53">J141+J151</f>
        <v>909.7</v>
      </c>
      <c r="K152" s="32"/>
      <c r="L152" s="32">
        <f t="shared" si="53"/>
        <v>78.539999999999992</v>
      </c>
    </row>
    <row r="153" spans="1:12" ht="15" x14ac:dyDescent="0.25">
      <c r="A153" s="20">
        <v>2</v>
      </c>
      <c r="B153" s="21">
        <v>4</v>
      </c>
      <c r="C153" s="22" t="s">
        <v>20</v>
      </c>
      <c r="D153" s="5" t="s">
        <v>21</v>
      </c>
      <c r="E153" s="39" t="s">
        <v>93</v>
      </c>
      <c r="F153" s="40">
        <v>200</v>
      </c>
      <c r="G153" s="40">
        <v>8</v>
      </c>
      <c r="H153" s="40">
        <v>11</v>
      </c>
      <c r="I153" s="40">
        <v>38</v>
      </c>
      <c r="J153" s="40">
        <v>284</v>
      </c>
      <c r="K153" s="41" t="s">
        <v>95</v>
      </c>
      <c r="L153" s="40">
        <v>20.23</v>
      </c>
    </row>
    <row r="154" spans="1:12" ht="15" x14ac:dyDescent="0.25">
      <c r="A154" s="23"/>
      <c r="B154" s="15"/>
      <c r="C154" s="11"/>
      <c r="D154" s="7" t="s">
        <v>22</v>
      </c>
      <c r="E154" s="42" t="s">
        <v>40</v>
      </c>
      <c r="F154" s="43">
        <v>200</v>
      </c>
      <c r="G154" s="43">
        <v>4</v>
      </c>
      <c r="H154" s="43">
        <v>3</v>
      </c>
      <c r="I154" s="43">
        <v>11</v>
      </c>
      <c r="J154" s="43">
        <v>86</v>
      </c>
      <c r="K154" s="44" t="s">
        <v>42</v>
      </c>
      <c r="L154" s="43">
        <v>3</v>
      </c>
    </row>
    <row r="155" spans="1:12" ht="15" x14ac:dyDescent="0.25">
      <c r="A155" s="23"/>
      <c r="B155" s="15"/>
      <c r="C155" s="11"/>
      <c r="D155" s="7" t="s">
        <v>23</v>
      </c>
      <c r="E155" s="42" t="s">
        <v>47</v>
      </c>
      <c r="F155" s="43">
        <v>30</v>
      </c>
      <c r="G155" s="43">
        <v>2</v>
      </c>
      <c r="H155" s="43">
        <v>0</v>
      </c>
      <c r="I155" s="43">
        <v>15</v>
      </c>
      <c r="J155" s="43">
        <v>70</v>
      </c>
      <c r="K155" s="44" t="s">
        <v>43</v>
      </c>
      <c r="L155" s="43">
        <v>2.04</v>
      </c>
    </row>
    <row r="156" spans="1:12" ht="15" x14ac:dyDescent="0.25">
      <c r="A156" s="23"/>
      <c r="B156" s="15"/>
      <c r="C156" s="11"/>
      <c r="D156" s="7"/>
      <c r="E156" s="42" t="s">
        <v>73</v>
      </c>
      <c r="F156" s="43">
        <v>20</v>
      </c>
      <c r="G156" s="43">
        <v>5</v>
      </c>
      <c r="H156" s="43">
        <v>6</v>
      </c>
      <c r="I156" s="43">
        <v>0</v>
      </c>
      <c r="J156" s="43">
        <v>72</v>
      </c>
      <c r="K156" s="44" t="s">
        <v>76</v>
      </c>
      <c r="L156" s="43">
        <v>9.52</v>
      </c>
    </row>
    <row r="157" spans="1:12" ht="15" x14ac:dyDescent="0.25">
      <c r="A157" s="23"/>
      <c r="B157" s="15"/>
      <c r="C157" s="11"/>
      <c r="D157" s="6"/>
      <c r="E157" s="42" t="s">
        <v>94</v>
      </c>
      <c r="F157" s="43">
        <v>100</v>
      </c>
      <c r="G157" s="43">
        <v>0</v>
      </c>
      <c r="H157" s="43">
        <v>0</v>
      </c>
      <c r="I157" s="43">
        <v>10</v>
      </c>
      <c r="J157" s="43">
        <v>46</v>
      </c>
      <c r="K157" s="44" t="s">
        <v>43</v>
      </c>
      <c r="L157" s="43">
        <v>25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SUM(F153:F158)</f>
        <v>550</v>
      </c>
      <c r="G159" s="19">
        <f>SUM(G153:G158)</f>
        <v>19</v>
      </c>
      <c r="H159" s="19">
        <f>SUM(H153:H158)</f>
        <v>20</v>
      </c>
      <c r="I159" s="19">
        <f>SUM(I153:I158)</f>
        <v>74</v>
      </c>
      <c r="J159" s="19">
        <f>SUM(J153:J158)</f>
        <v>558</v>
      </c>
      <c r="K159" s="25"/>
      <c r="L159" s="19">
        <f>SUM(L153:L158)</f>
        <v>59.79</v>
      </c>
    </row>
    <row r="160" spans="1:12" ht="15" x14ac:dyDescent="0.25">
      <c r="A160" s="26">
        <f>A153</f>
        <v>2</v>
      </c>
      <c r="B160" s="13">
        <f>B153</f>
        <v>4</v>
      </c>
      <c r="C160" s="10" t="s">
        <v>24</v>
      </c>
      <c r="D160" s="7" t="s">
        <v>25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32</v>
      </c>
      <c r="E169" s="9"/>
      <c r="F169" s="19">
        <f>SUM(F160:F168)</f>
        <v>0</v>
      </c>
      <c r="G169" s="19">
        <f t="shared" ref="G169:J169" si="54">SUM(G160:G168)</f>
        <v>0</v>
      </c>
      <c r="H169" s="19">
        <f t="shared" si="54"/>
        <v>0</v>
      </c>
      <c r="I169" s="19">
        <f t="shared" si="54"/>
        <v>0</v>
      </c>
      <c r="J169" s="19">
        <f t="shared" si="54"/>
        <v>0</v>
      </c>
      <c r="K169" s="25"/>
      <c r="L169" s="19">
        <f t="shared" ref="L169" si="55">SUM(L160:L168)</f>
        <v>0</v>
      </c>
    </row>
    <row r="170" spans="1:12" ht="15.75" thickBot="1" x14ac:dyDescent="0.25">
      <c r="A170" s="29">
        <f>A153</f>
        <v>2</v>
      </c>
      <c r="B170" s="30">
        <f>B153</f>
        <v>4</v>
      </c>
      <c r="C170" s="51" t="s">
        <v>4</v>
      </c>
      <c r="D170" s="52"/>
      <c r="E170" s="31"/>
      <c r="F170" s="32">
        <f>F159+F169</f>
        <v>550</v>
      </c>
      <c r="G170" s="32">
        <f t="shared" ref="G170" si="56">G159+G169</f>
        <v>19</v>
      </c>
      <c r="H170" s="32">
        <f t="shared" ref="H170" si="57">H159+H169</f>
        <v>20</v>
      </c>
      <c r="I170" s="32">
        <f t="shared" ref="I170" si="58">I159+I169</f>
        <v>74</v>
      </c>
      <c r="J170" s="32">
        <f t="shared" ref="J170:L170" si="59">J159+J169</f>
        <v>558</v>
      </c>
      <c r="K170" s="32"/>
      <c r="L170" s="32">
        <f t="shared" si="59"/>
        <v>59.79</v>
      </c>
    </row>
    <row r="171" spans="1:12" ht="15" x14ac:dyDescent="0.25">
      <c r="A171" s="20">
        <v>2</v>
      </c>
      <c r="B171" s="21">
        <v>5</v>
      </c>
      <c r="C171" s="22" t="s">
        <v>20</v>
      </c>
      <c r="D171" s="5" t="s">
        <v>21</v>
      </c>
      <c r="E171" s="39" t="s">
        <v>98</v>
      </c>
      <c r="F171" s="40">
        <v>150</v>
      </c>
      <c r="G171" s="40">
        <v>3</v>
      </c>
      <c r="H171" s="40">
        <v>5</v>
      </c>
      <c r="I171" s="40">
        <v>20</v>
      </c>
      <c r="J171" s="40">
        <v>139</v>
      </c>
      <c r="K171" s="41" t="s">
        <v>51</v>
      </c>
      <c r="L171" s="40">
        <v>9.36</v>
      </c>
    </row>
    <row r="172" spans="1:12" ht="15" x14ac:dyDescent="0.25">
      <c r="A172" s="23"/>
      <c r="B172" s="15"/>
      <c r="C172" s="11"/>
      <c r="D172" s="7" t="s">
        <v>22</v>
      </c>
      <c r="E172" s="42" t="s">
        <v>96</v>
      </c>
      <c r="F172" s="43">
        <v>200</v>
      </c>
      <c r="G172" s="43">
        <v>2</v>
      </c>
      <c r="H172" s="43">
        <v>1</v>
      </c>
      <c r="I172" s="43">
        <v>9</v>
      </c>
      <c r="J172" s="43">
        <v>51</v>
      </c>
      <c r="K172" s="44" t="s">
        <v>99</v>
      </c>
      <c r="L172" s="43">
        <v>4.22</v>
      </c>
    </row>
    <row r="173" spans="1:12" ht="15" x14ac:dyDescent="0.25">
      <c r="A173" s="23"/>
      <c r="B173" s="15"/>
      <c r="C173" s="11"/>
      <c r="D173" s="7" t="s">
        <v>23</v>
      </c>
      <c r="E173" s="42" t="s">
        <v>47</v>
      </c>
      <c r="F173" s="43">
        <v>40</v>
      </c>
      <c r="G173" s="43">
        <v>3</v>
      </c>
      <c r="H173" s="43">
        <v>0</v>
      </c>
      <c r="I173" s="43">
        <v>20</v>
      </c>
      <c r="J173" s="43">
        <v>94</v>
      </c>
      <c r="K173" s="44" t="s">
        <v>43</v>
      </c>
      <c r="L173" s="43">
        <v>2.72</v>
      </c>
    </row>
    <row r="174" spans="1:12" ht="15" x14ac:dyDescent="0.25">
      <c r="A174" s="23"/>
      <c r="B174" s="15"/>
      <c r="C174" s="11"/>
      <c r="D174" s="7"/>
      <c r="E174" s="42" t="s">
        <v>97</v>
      </c>
      <c r="F174" s="43">
        <v>60</v>
      </c>
      <c r="G174" s="43">
        <v>1</v>
      </c>
      <c r="H174" s="43">
        <v>4</v>
      </c>
      <c r="I174" s="43">
        <v>6</v>
      </c>
      <c r="J174" s="43">
        <v>68</v>
      </c>
      <c r="K174" s="44" t="s">
        <v>100</v>
      </c>
      <c r="L174" s="43">
        <v>6.54</v>
      </c>
    </row>
    <row r="175" spans="1:12" ht="15" x14ac:dyDescent="0.25">
      <c r="A175" s="23"/>
      <c r="B175" s="15"/>
      <c r="C175" s="11"/>
      <c r="D175" s="6"/>
      <c r="E175" s="42" t="s">
        <v>105</v>
      </c>
      <c r="F175" s="43">
        <v>100</v>
      </c>
      <c r="G175" s="43">
        <v>19</v>
      </c>
      <c r="H175" s="43">
        <v>22</v>
      </c>
      <c r="I175" s="43">
        <v>5.5</v>
      </c>
      <c r="J175" s="43">
        <v>295.60000000000002</v>
      </c>
      <c r="K175" s="44" t="s">
        <v>101</v>
      </c>
      <c r="L175" s="43">
        <v>37.82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32</v>
      </c>
      <c r="E177" s="9"/>
      <c r="F177" s="19">
        <f>SUM(F171:F176)</f>
        <v>550</v>
      </c>
      <c r="G177" s="19">
        <f>SUM(G171:G176)</f>
        <v>28</v>
      </c>
      <c r="H177" s="19">
        <f>SUM(H171:H176)</f>
        <v>32</v>
      </c>
      <c r="I177" s="19">
        <f>SUM(I171:I176)</f>
        <v>60.5</v>
      </c>
      <c r="J177" s="19">
        <f>SUM(J171:J176)</f>
        <v>647.6</v>
      </c>
      <c r="K177" s="25"/>
      <c r="L177" s="19">
        <f>SUM(L171:L176)</f>
        <v>60.66</v>
      </c>
    </row>
    <row r="178" spans="1:12" ht="15" x14ac:dyDescent="0.25">
      <c r="A178" s="26">
        <f>A171</f>
        <v>2</v>
      </c>
      <c r="B178" s="13">
        <f>B171</f>
        <v>5</v>
      </c>
      <c r="C178" s="10" t="s">
        <v>24</v>
      </c>
      <c r="D178" s="7" t="s">
        <v>25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31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32</v>
      </c>
      <c r="E187" s="9"/>
      <c r="F187" s="19">
        <f>SUM(F178:F186)</f>
        <v>0</v>
      </c>
      <c r="G187" s="19">
        <f t="shared" ref="G187:J187" si="60">SUM(G178:G186)</f>
        <v>0</v>
      </c>
      <c r="H187" s="19">
        <f t="shared" si="60"/>
        <v>0</v>
      </c>
      <c r="I187" s="19">
        <f t="shared" si="60"/>
        <v>0</v>
      </c>
      <c r="J187" s="19">
        <f t="shared" si="60"/>
        <v>0</v>
      </c>
      <c r="K187" s="25"/>
      <c r="L187" s="19">
        <f t="shared" ref="L187" si="61">SUM(L178:L186)</f>
        <v>0</v>
      </c>
    </row>
    <row r="188" spans="1:12" ht="15.75" thickBot="1" x14ac:dyDescent="0.25">
      <c r="A188" s="29">
        <f>A171</f>
        <v>2</v>
      </c>
      <c r="B188" s="30">
        <f>B171</f>
        <v>5</v>
      </c>
      <c r="C188" s="51" t="s">
        <v>4</v>
      </c>
      <c r="D188" s="52"/>
      <c r="E188" s="31"/>
      <c r="F188" s="32">
        <f>F177+F187</f>
        <v>550</v>
      </c>
      <c r="G188" s="32">
        <f t="shared" ref="G188" si="62">G177+G187</f>
        <v>28</v>
      </c>
      <c r="H188" s="32">
        <f t="shared" ref="H188" si="63">H177+H187</f>
        <v>32</v>
      </c>
      <c r="I188" s="32">
        <f t="shared" ref="I188" si="64">I177+I187</f>
        <v>60.5</v>
      </c>
      <c r="J188" s="32">
        <f t="shared" ref="J188:L188" si="65">J177+J187</f>
        <v>647.6</v>
      </c>
      <c r="K188" s="32"/>
      <c r="L188" s="32">
        <f t="shared" si="65"/>
        <v>60.66</v>
      </c>
    </row>
    <row r="189" spans="1:12" ht="13.5" thickBot="1" x14ac:dyDescent="0.25">
      <c r="A189" s="27"/>
      <c r="B189" s="28"/>
      <c r="C189" s="53" t="s">
        <v>5</v>
      </c>
      <c r="D189" s="53"/>
      <c r="E189" s="53"/>
      <c r="F189" s="34">
        <f>(F23+F42+F60+F78+F96+F114+F132+F152+F170+F188)/(IF(F23=0,0,1)+IF(F42=0,0,1)+IF(F60=0,0,1)+IF(F78=0,0,1)+IF(F96=0,0,1)+IF(F114=0,0,1)+IF(F132=0,0,1)+IF(F152=0,0,1)+IF(F170=0,0,1)+IF(F188=0,0,1))</f>
        <v>569</v>
      </c>
      <c r="G189" s="34">
        <f>(G23+G42+G60+G78+G96+G114+G132+G152+G170+G188)/(IF(G23=0,0,1)+IF(G42=0,0,1)+IF(G60=0,0,1)+IF(G78=0,0,1)+IF(G96=0,0,1)+IF(G114=0,0,1)+IF(G132=0,0,1)+IF(G152=0,0,1)+IF(G170=0,0,1)+IF(G188=0,0,1))</f>
        <v>28.320000000000004</v>
      </c>
      <c r="H189" s="34">
        <f>(H23+H42+H60+H78+H96+H114+H132+H152+H170+H188)/(IF(H23=0,0,1)+IF(H42=0,0,1)+IF(H60=0,0,1)+IF(H78=0,0,1)+IF(H96=0,0,1)+IF(H114=0,0,1)+IF(H132=0,0,1)+IF(H152=0,0,1)+IF(H170=0,0,1)+IF(H188=0,0,1))</f>
        <v>26.07</v>
      </c>
      <c r="I189" s="34">
        <f>(I23+I42+I60+I78+I96+I114+I132+I152+I170+I188)/(IF(I23=0,0,1)+IF(I42=0,0,1)+IF(I60=0,0,1)+IF(I78=0,0,1)+IF(I96=0,0,1)+IF(I114=0,0,1)+IF(I132=0,0,1)+IF(I152=0,0,1)+IF(I170=0,0,1)+IF(I188=0,0,1))</f>
        <v>66.599999999999994</v>
      </c>
      <c r="J189" s="34">
        <f>(J23+J42+J60+J78+J96+J114+J132+J152+J170+J188)/(IF(J23=0,0,1)+IF(J42=0,0,1)+IF(J60=0,0,1)+IF(J78=0,0,1)+IF(J96=0,0,1)+IF(J114=0,0,1)+IF(J132=0,0,1)+IF(J152=0,0,1)+IF(J170=0,0,1)+IF(J188=0,0,1))</f>
        <v>628.1</v>
      </c>
      <c r="K189" s="34"/>
      <c r="L189" s="34">
        <f>(L23+L42+L60+L78+L96+L114+L132+L152+L170+L188)/(IF(L23=0,0,1)+IF(L42=0,0,1)+IF(L60=0,0,1)+IF(L78=0,0,1)+IF(L96=0,0,1)+IF(L114=0,0,1)+IF(L132=0,0,1)+IF(L152=0,0,1)+IF(L170=0,0,1)+IF(L188=0,0,1))</f>
        <v>78.331999999999994</v>
      </c>
    </row>
  </sheetData>
  <mergeCells count="14">
    <mergeCell ref="C1:E1"/>
    <mergeCell ref="H1:K1"/>
    <mergeCell ref="H2:K2"/>
    <mergeCell ref="C42:D42"/>
    <mergeCell ref="C60:D60"/>
    <mergeCell ref="C78:D78"/>
    <mergeCell ref="C96:D96"/>
    <mergeCell ref="C23:D23"/>
    <mergeCell ref="C189:E189"/>
    <mergeCell ref="C188:D188"/>
    <mergeCell ref="C114:D114"/>
    <mergeCell ref="C132:D132"/>
    <mergeCell ref="C152:D152"/>
    <mergeCell ref="C170:D1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Фоменко</cp:lastModifiedBy>
  <dcterms:created xsi:type="dcterms:W3CDTF">2022-05-16T14:23:56Z</dcterms:created>
  <dcterms:modified xsi:type="dcterms:W3CDTF">2025-09-09T03:00:58Z</dcterms:modified>
</cp:coreProperties>
</file>